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8835" tabRatio="677" firstSheet="11" activeTab="11"/>
  </bookViews>
  <sheets>
    <sheet name="児童指導交付申請書" sheetId="1" r:id="rId1"/>
    <sheet name="児童指導事業計画１" sheetId="2" r:id="rId2"/>
    <sheet name="児童指導事業計画 ２" sheetId="3" r:id="rId3"/>
    <sheet name="児童指導請求書" sheetId="4" r:id="rId4"/>
    <sheet name="児童指導事業実績" sheetId="5" r:id="rId5"/>
    <sheet name="児童指導収支決算" sheetId="6" r:id="rId6"/>
    <sheet name="児童指導実績報告" sheetId="7" r:id="rId7"/>
    <sheet name="宿泊野外学習交付申請書" sheetId="8" r:id="rId8"/>
    <sheet name="宿泊野外学習事業計画１" sheetId="9" r:id="rId9"/>
    <sheet name="宿泊野外学習事業計画 ２ " sheetId="10" r:id="rId10"/>
    <sheet name="宿泊野外学習請求書" sheetId="11" r:id="rId11"/>
    <sheet name="宿泊野外学習実績報告" sheetId="12" r:id="rId12"/>
    <sheet name="宿泊野外学習事業実績" sheetId="13" r:id="rId13"/>
    <sheet name="宿泊野外学習収支決算" sheetId="14" r:id="rId14"/>
  </sheets>
  <definedNames>
    <definedName name="_xlnm.Print_Area" localSheetId="2">'児童指導事業計画 ２'!$A$2:$G$34</definedName>
  </definedNames>
  <calcPr fullCalcOnLoad="1"/>
</workbook>
</file>

<file path=xl/sharedStrings.xml><?xml version="1.0" encoding="utf-8"?>
<sst xmlns="http://schemas.openxmlformats.org/spreadsheetml/2006/main" count="269" uniqueCount="149">
  <si>
    <t>（支出の部）</t>
  </si>
  <si>
    <t>大野町立西小学校</t>
  </si>
  <si>
    <t>事業実績報告書</t>
  </si>
  <si>
    <t>第1日目　・・・</t>
  </si>
  <si>
    <t>第2日目　・・・</t>
  </si>
  <si>
    <t>徴収金</t>
  </si>
  <si>
    <t>仲間と助け合って活動することのすばらしさを実感することができた。</t>
  </si>
  <si>
    <t>けじめのある生活の良さを実感することができた。</t>
  </si>
  <si>
    <t>進んで人のために働くことの喜びを味わうことができた。</t>
  </si>
  <si>
    <t>きまりや約束を守ることの大切さを実感することができた。</t>
  </si>
  <si>
    <t>みんなのために役立つ満足感を味わうことができた。</t>
  </si>
  <si>
    <t>友達の良さを見つけ、より仲良くなることができた。</t>
  </si>
  <si>
    <t>　</t>
  </si>
  <si>
    <t>団体名</t>
  </si>
  <si>
    <t>住所</t>
  </si>
  <si>
    <t>代表者氏名</t>
  </si>
  <si>
    <t>交付決定を受けた標記事業の実績について、次の関係書類を添えて報告します。</t>
  </si>
  <si>
    <t>収支決算書</t>
  </si>
  <si>
    <t>様式第２号（第３条関係）</t>
  </si>
  <si>
    <t>１．事業の目的</t>
  </si>
  <si>
    <t>・</t>
  </si>
  <si>
    <t>２．事業の内容</t>
  </si>
  <si>
    <t>３．事業経費負担区分</t>
  </si>
  <si>
    <t>（単位：円）</t>
  </si>
  <si>
    <t>　　金　　　　額</t>
  </si>
  <si>
    <t>　　内　　　　容</t>
  </si>
  <si>
    <t>　　備　　　　考</t>
  </si>
  <si>
    <t>補助金申請額</t>
  </si>
  <si>
    <t>自己財源額</t>
  </si>
  <si>
    <t>　合　　　　　計</t>
  </si>
  <si>
    <t>４．収支予算書</t>
  </si>
  <si>
    <t>（収入の部）</t>
  </si>
  <si>
    <t>　　項　　　目</t>
  </si>
  <si>
    <t>　　予　算　額</t>
  </si>
  <si>
    <t>前年度予算額</t>
  </si>
  <si>
    <t>　　比較増減</t>
  </si>
  <si>
    <t>　　備　　　考</t>
  </si>
  <si>
    <t>　　　合　　　計</t>
  </si>
  <si>
    <t>　合　　　計</t>
  </si>
  <si>
    <t>様式第５号　　（第６条関係）</t>
  </si>
  <si>
    <t>　　　　</t>
  </si>
  <si>
    <t>記</t>
  </si>
  <si>
    <t>予　算　額</t>
  </si>
  <si>
    <t>比較増減</t>
  </si>
  <si>
    <t>備　　　考</t>
  </si>
  <si>
    <t>項　　　目</t>
  </si>
  <si>
    <t>・</t>
  </si>
  <si>
    <t>・</t>
  </si>
  <si>
    <t>様式第１号（第２条関係）</t>
  </si>
  <si>
    <t>事　業　計　画　書</t>
  </si>
  <si>
    <t>金　　　　額</t>
  </si>
  <si>
    <t>内　　　　容</t>
  </si>
  <si>
    <t>備　　　　考</t>
  </si>
  <si>
    <t>町補助</t>
  </si>
  <si>
    <t>大野町立西小学校</t>
  </si>
  <si>
    <t>代表者名</t>
  </si>
  <si>
    <t>請　　　求　　　書</t>
  </si>
  <si>
    <t>平成　　年　　月　　日</t>
  </si>
  <si>
    <t>及び関係書類を添えて補助金２０，０００円を交付されるよう申請します。</t>
  </si>
  <si>
    <t>平成　　年　　月　　日付け大野町指令　　第　　　　号　による</t>
  </si>
  <si>
    <t>金　２０，０００  円也</t>
  </si>
  <si>
    <t>児童活動を推進することで、よりよい集団活動をしようとする意欲を高める。</t>
  </si>
  <si>
    <t>指導活動の推進</t>
  </si>
  <si>
    <t>地区懇談会の開催</t>
  </si>
  <si>
    <t>（運動会、送る会、生活目標のとりくみ等）</t>
  </si>
  <si>
    <t>消耗品費</t>
  </si>
  <si>
    <t>印刷製本費</t>
  </si>
  <si>
    <t>参加児童　5年生</t>
  </si>
  <si>
    <t>町補助金</t>
  </si>
  <si>
    <t>徴収金</t>
  </si>
  <si>
    <t>リネン代</t>
  </si>
  <si>
    <t>バス代</t>
  </si>
  <si>
    <t>雑費</t>
  </si>
  <si>
    <t>収　　支　　決　　算　　書</t>
  </si>
  <si>
    <t>決　算　額</t>
  </si>
  <si>
    <t>様式第4号（第5条関係）</t>
  </si>
  <si>
    <t>②</t>
  </si>
  <si>
    <t>②</t>
  </si>
  <si>
    <t>③</t>
  </si>
  <si>
    <t>④</t>
  </si>
  <si>
    <t>⑤</t>
  </si>
  <si>
    <t>⑥</t>
  </si>
  <si>
    <t>1.</t>
  </si>
  <si>
    <t>事業の実績</t>
  </si>
  <si>
    <t>①</t>
  </si>
  <si>
    <t>事 業 実 績 報 告 書</t>
  </si>
  <si>
    <t>事業経費負担区分</t>
  </si>
  <si>
    <t>合計</t>
  </si>
  <si>
    <t>項目</t>
  </si>
  <si>
    <t>自己資金</t>
  </si>
  <si>
    <t>食事代</t>
  </si>
  <si>
    <t>リネン代</t>
  </si>
  <si>
    <t>バス代</t>
  </si>
  <si>
    <t>雑費</t>
  </si>
  <si>
    <t>①</t>
  </si>
  <si>
    <t>2.</t>
  </si>
  <si>
    <t>事業の内容と効果</t>
  </si>
  <si>
    <t>運動会、送る会、生活目標の取り組み等、児童活動を推進することで、よりよい集団活動をしようとする意欲を高めることができた。</t>
  </si>
  <si>
    <t>消耗品</t>
  </si>
  <si>
    <t>保護者と教師の連携を図ることにより、学校及び地域における生徒指導の充実を図る。</t>
  </si>
  <si>
    <t>・</t>
  </si>
  <si>
    <t>・</t>
  </si>
  <si>
    <t>2.</t>
  </si>
  <si>
    <t>事業の内容と効果</t>
  </si>
  <si>
    <t>3.</t>
  </si>
  <si>
    <t>②</t>
  </si>
  <si>
    <t>学校と地域との密接な連携により、地域ぐるみで健全な児童の生活習慣等の育成を図ることができた。</t>
  </si>
  <si>
    <t>指導活動の推進</t>
  </si>
  <si>
    <t>（運動会、送る会、生活目標のとりくみ等）</t>
  </si>
  <si>
    <t>地区懇談会の開催</t>
  </si>
  <si>
    <t>①</t>
  </si>
  <si>
    <t>児童活動を推進することで、よりよい集団活動をしようとする意欲を高めることができた。</t>
  </si>
  <si>
    <t>3.</t>
  </si>
  <si>
    <t>大野町長　宇佐美晃三　様</t>
  </si>
  <si>
    <t>八木　正之</t>
  </si>
  <si>
    <t>大野町大字松山15-1</t>
  </si>
  <si>
    <t>平成22年度  校外活動　事業補助実績報告書</t>
  </si>
  <si>
    <r>
      <t>平成</t>
    </r>
    <r>
      <rPr>
        <sz val="14"/>
        <color indexed="12"/>
        <rFont val="HGｺﾞｼｯｸM"/>
        <family val="3"/>
      </rPr>
      <t>22</t>
    </r>
    <r>
      <rPr>
        <sz val="14"/>
        <rFont val="HGｺﾞｼｯｸM"/>
        <family val="3"/>
      </rPr>
      <t>年度　　児童指導　　事業補助金交付申請書</t>
    </r>
  </si>
  <si>
    <r>
      <t>　平成</t>
    </r>
    <r>
      <rPr>
        <sz val="14"/>
        <color indexed="12"/>
        <rFont val="HGｺﾞｼｯｸM"/>
        <family val="3"/>
      </rPr>
      <t>22</t>
    </r>
    <r>
      <rPr>
        <sz val="14"/>
        <rFont val="HGｺﾞｼｯｸM"/>
        <family val="3"/>
      </rPr>
      <t>年度において事業を実施したいので、別紙計画書、収支予算書</t>
    </r>
  </si>
  <si>
    <r>
      <t>平成</t>
    </r>
    <r>
      <rPr>
        <sz val="14"/>
        <color indexed="12"/>
        <rFont val="HGｺﾞｼｯｸM"/>
        <family val="3"/>
      </rPr>
      <t>22</t>
    </r>
    <r>
      <rPr>
        <sz val="14"/>
        <rFont val="HGｺﾞｼｯｸM"/>
        <family val="3"/>
      </rPr>
      <t>年度　児童指導　事業補助金を交付されたく申請します。</t>
    </r>
  </si>
  <si>
    <r>
      <t>平成</t>
    </r>
    <r>
      <rPr>
        <sz val="16"/>
        <color indexed="12"/>
        <rFont val="HGｺﾞｼｯｸM"/>
        <family val="3"/>
      </rPr>
      <t>22</t>
    </r>
    <r>
      <rPr>
        <sz val="16"/>
        <rFont val="HGｺﾞｼｯｸM"/>
        <family val="3"/>
      </rPr>
      <t>年度　児童指導　事業補助実績報告書</t>
    </r>
  </si>
  <si>
    <t>平成22年度　校外活動　事業補助金交付申請書</t>
  </si>
  <si>
    <t>野外活動や見学・観察などを通して、自然・歴史・文化に親しみ、郷土を大切にしようとする心を育てる。</t>
  </si>
  <si>
    <t>集団行動を通して、規律・仲間のよさ・協力することの大切さを学ぶ。</t>
  </si>
  <si>
    <t>期日　平成22年10月26日（火）～10月27日（水）　　１泊２日</t>
  </si>
  <si>
    <t>場所　ふじはし星の家</t>
  </si>
  <si>
    <t>揖斐郡揖斐川町鶴見639番地　　℡　0585-52-2077</t>
  </si>
  <si>
    <t>26日（火）　杉原山登山、飯ごう炊飯、天体学習教室</t>
  </si>
  <si>
    <t>宿泊料</t>
  </si>
  <si>
    <t>食事代</t>
  </si>
  <si>
    <t>木工クラフト代</t>
  </si>
  <si>
    <t>ﾊﾞｰﾄﾞｵｰﾅﾒﾝﾄ</t>
  </si>
  <si>
    <t>合　　　計</t>
  </si>
  <si>
    <t>金　２９，０００  円也</t>
  </si>
  <si>
    <t>及び関係書類を添えて補助金２９，０００円を交付されるよう申請します。</t>
  </si>
  <si>
    <t>1,000*29</t>
  </si>
  <si>
    <t>平成22年度　校外活動　事業補助金を交付されたく申請します。</t>
  </si>
  <si>
    <t>　平成22年度において事業を実施したいので、別紙計画書、収支予算書</t>
  </si>
  <si>
    <t>宿泊料</t>
  </si>
  <si>
    <t>木工クラフト代</t>
  </si>
  <si>
    <t>ﾊﾞｰﾄﾞｵｰﾅﾒﾝﾄ</t>
  </si>
  <si>
    <t>野外活動や見学・観察などを通して、自然・歴史・文化に親しみ、郷土を大切にしようとする心を育てることができた。</t>
  </si>
  <si>
    <t>集団行動を通して、規律・仲間のよさ・協力することの大切さを学ぶことができた。</t>
  </si>
  <si>
    <t>杉原山登山、飯ごう炊飯、天体学習教室</t>
  </si>
  <si>
    <t>木工クラフト、徳山ダム見学</t>
  </si>
  <si>
    <t>27日（水）　木工クラフト、徳山ダム見学</t>
  </si>
  <si>
    <t>大野町指令  教総第　５　号により</t>
  </si>
  <si>
    <t>保護者と教師との連携を図ることにより、地域ぐるみで児童の健全育成につとめることができた。</t>
  </si>
  <si>
    <t>大野町指令  教総第　25　号により</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</si>
</sst>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Red]\-#,##0\ "/>
    <numFmt numFmtId="178" formatCode="#,##0_);[Red]\(#,##0\)"/>
    <numFmt numFmtId="179" formatCode="#,##0;&quot;△ &quot;#,##0"/>
    <numFmt numFmtId="180" formatCode="[$-411]ggge&quot;年&quot;m&quot;月&quot;d&quot;日&quot;;@&quot;付け&quot;"/>
    <numFmt numFmtId="181" formatCode="[$-411]ggge&quot;年&quot;m&quot;月&quot;d&quot;日付け&quot;;@"/>
    <numFmt numFmtId="182" formatCode="#,##0_ "/>
    <numFmt numFmtId="183" formatCode="0_ "/>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HGｺﾞｼｯｸM"/>
      <family val="3"/>
    </font>
    <font>
      <sz val="12"/>
      <name val="HGｺﾞｼｯｸM"/>
      <family val="3"/>
    </font>
    <font>
      <sz val="20"/>
      <name val="HGｺﾞｼｯｸM"/>
      <family val="3"/>
    </font>
    <font>
      <sz val="16"/>
      <name val="HGｺﾞｼｯｸM"/>
      <family val="3"/>
    </font>
    <font>
      <sz val="16"/>
      <color indexed="12"/>
      <name val="HGｺﾞｼｯｸM"/>
      <family val="3"/>
    </font>
    <font>
      <sz val="18"/>
      <name val="HGｺﾞｼｯｸM"/>
      <family val="3"/>
    </font>
    <font>
      <sz val="14"/>
      <color indexed="12"/>
      <name val="HGｺﾞｼｯｸM"/>
      <family val="3"/>
    </font>
    <font>
      <sz val="10"/>
      <name val="HGｺﾞｼｯｸM"/>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0"/>
      <color indexed="8"/>
      <name val="ＪＳ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124">
    <xf numFmtId="0" fontId="0" fillId="0" borderId="0" xfId="0" applyAlignment="1">
      <alignment/>
    </xf>
    <xf numFmtId="0" fontId="4" fillId="0" borderId="0" xfId="0" applyFont="1" applyAlignment="1">
      <alignment vertical="center"/>
    </xf>
    <xf numFmtId="0" fontId="4" fillId="0" borderId="10" xfId="0" applyFont="1" applyBorder="1" applyAlignment="1">
      <alignment horizontal="distributed" vertical="center"/>
    </xf>
    <xf numFmtId="0" fontId="4" fillId="0" borderId="10" xfId="0" applyFont="1" applyBorder="1" applyAlignment="1">
      <alignment horizontal="center" vertical="center" shrinkToFit="1"/>
    </xf>
    <xf numFmtId="0" fontId="4" fillId="0" borderId="0" xfId="0" applyFont="1" applyAlignment="1">
      <alignment horizontal="justify" vertical="center"/>
    </xf>
    <xf numFmtId="0" fontId="5" fillId="0" borderId="0" xfId="0" applyFont="1" applyAlignment="1">
      <alignment vertical="center"/>
    </xf>
    <xf numFmtId="0" fontId="5" fillId="0" borderId="0" xfId="0" applyFont="1" applyAlignment="1">
      <alignment horizontal="right" vertical="center"/>
    </xf>
    <xf numFmtId="0" fontId="5" fillId="0" borderId="11" xfId="0" applyFont="1" applyBorder="1" applyAlignment="1">
      <alignment vertical="center"/>
    </xf>
    <xf numFmtId="0" fontId="5" fillId="0" borderId="10" xfId="0" applyFont="1" applyBorder="1" applyAlignment="1">
      <alignment horizontal="center" vertical="center"/>
    </xf>
    <xf numFmtId="0" fontId="5" fillId="0" borderId="10" xfId="0" applyFont="1" applyBorder="1" applyAlignment="1">
      <alignment vertical="center"/>
    </xf>
    <xf numFmtId="0" fontId="5" fillId="0" borderId="12" xfId="0" applyFont="1" applyBorder="1" applyAlignment="1">
      <alignment horizontal="center" vertical="center"/>
    </xf>
    <xf numFmtId="38" fontId="7" fillId="0" borderId="13" xfId="49" applyFont="1" applyBorder="1" applyAlignment="1">
      <alignment horizontal="right" vertical="center"/>
    </xf>
    <xf numFmtId="0" fontId="5" fillId="0" borderId="12" xfId="0" applyFont="1" applyBorder="1" applyAlignment="1">
      <alignment vertical="center"/>
    </xf>
    <xf numFmtId="0" fontId="5" fillId="0" borderId="14" xfId="0" applyFont="1" applyBorder="1" applyAlignment="1">
      <alignment vertical="center"/>
    </xf>
    <xf numFmtId="0" fontId="5" fillId="0" borderId="0" xfId="0" applyFont="1" applyBorder="1" applyAlignment="1">
      <alignment vertical="center"/>
    </xf>
    <xf numFmtId="38" fontId="7" fillId="0" borderId="0" xfId="49" applyFont="1" applyBorder="1" applyAlignment="1">
      <alignment horizontal="right" vertical="center" indent="1"/>
    </xf>
    <xf numFmtId="0" fontId="5" fillId="0" borderId="10" xfId="0" applyFont="1" applyBorder="1" applyAlignment="1">
      <alignment horizontal="distributed" vertical="center"/>
    </xf>
    <xf numFmtId="38" fontId="7" fillId="0" borderId="10" xfId="49" applyFont="1" applyBorder="1" applyAlignment="1">
      <alignment vertical="center"/>
    </xf>
    <xf numFmtId="3" fontId="7" fillId="0" borderId="10" xfId="0" applyNumberFormat="1" applyFont="1" applyBorder="1" applyAlignment="1">
      <alignment vertical="center"/>
    </xf>
    <xf numFmtId="0" fontId="5" fillId="0" borderId="10" xfId="0" applyFont="1" applyBorder="1" applyAlignment="1">
      <alignment horizontal="center" vertical="center" shrinkToFit="1"/>
    </xf>
    <xf numFmtId="0" fontId="4" fillId="0" borderId="15" xfId="0" applyFont="1" applyBorder="1" applyAlignment="1">
      <alignment horizontal="distributed" vertical="center"/>
    </xf>
    <xf numFmtId="0" fontId="4" fillId="0" borderId="15" xfId="0" applyFont="1" applyBorder="1" applyAlignment="1">
      <alignment vertical="center"/>
    </xf>
    <xf numFmtId="0" fontId="4" fillId="0" borderId="15" xfId="0" applyFont="1" applyBorder="1" applyAlignment="1">
      <alignment horizontal="left" vertical="center"/>
    </xf>
    <xf numFmtId="0" fontId="4" fillId="0" borderId="16" xfId="0" applyFont="1" applyBorder="1" applyAlignment="1">
      <alignment horizontal="distributed" vertical="center"/>
    </xf>
    <xf numFmtId="0" fontId="4" fillId="0" borderId="15" xfId="0" applyFont="1" applyBorder="1" applyAlignment="1">
      <alignment horizontal="center" vertical="center" shrinkToFit="1"/>
    </xf>
    <xf numFmtId="0" fontId="4" fillId="0" borderId="0" xfId="0" applyFont="1" applyBorder="1" applyAlignment="1">
      <alignment horizontal="right" vertical="center"/>
    </xf>
    <xf numFmtId="0" fontId="5" fillId="0" borderId="0" xfId="0" applyFont="1" applyAlignment="1">
      <alignment vertical="center" shrinkToFit="1"/>
    </xf>
    <xf numFmtId="177" fontId="7" fillId="0" borderId="13" xfId="49" applyNumberFormat="1" applyFont="1" applyBorder="1" applyAlignment="1">
      <alignment horizontal="right" vertical="center" indent="1"/>
    </xf>
    <xf numFmtId="0" fontId="5" fillId="0" borderId="10" xfId="0" applyFont="1" applyBorder="1" applyAlignment="1">
      <alignment horizontal="left" vertical="center" indent="1"/>
    </xf>
    <xf numFmtId="177" fontId="7" fillId="0" borderId="13" xfId="49" applyNumberFormat="1" applyFont="1" applyBorder="1" applyAlignment="1">
      <alignment horizontal="right" vertical="center"/>
    </xf>
    <xf numFmtId="177" fontId="8" fillId="0" borderId="13" xfId="49" applyNumberFormat="1" applyFont="1" applyBorder="1" applyAlignment="1">
      <alignment horizontal="right" vertical="center" indent="1"/>
    </xf>
    <xf numFmtId="178" fontId="7" fillId="0" borderId="10" xfId="49" applyNumberFormat="1" applyFont="1" applyBorder="1" applyAlignment="1">
      <alignment vertical="center"/>
    </xf>
    <xf numFmtId="178" fontId="8" fillId="0" borderId="10" xfId="0" applyNumberFormat="1" applyFont="1" applyBorder="1" applyAlignment="1">
      <alignment vertical="center"/>
    </xf>
    <xf numFmtId="178" fontId="7" fillId="0" borderId="10" xfId="0" applyNumberFormat="1" applyFont="1" applyBorder="1" applyAlignment="1">
      <alignment vertical="center"/>
    </xf>
    <xf numFmtId="178" fontId="8" fillId="0" borderId="10" xfId="49" applyNumberFormat="1" applyFont="1" applyBorder="1" applyAlignment="1">
      <alignment vertical="center"/>
    </xf>
    <xf numFmtId="0" fontId="5" fillId="0" borderId="10" xfId="0" applyFont="1" applyBorder="1" applyAlignment="1">
      <alignment horizontal="distributed" vertical="center" shrinkToFit="1"/>
    </xf>
    <xf numFmtId="182" fontId="8" fillId="0" borderId="10" xfId="0" applyNumberFormat="1" applyFont="1" applyBorder="1" applyAlignment="1">
      <alignment vertical="center"/>
    </xf>
    <xf numFmtId="0" fontId="5" fillId="0" borderId="0" xfId="0" applyFont="1" applyAlignment="1">
      <alignment horizontal="left" vertical="center" indent="1"/>
    </xf>
    <xf numFmtId="58" fontId="5" fillId="0" borderId="0" xfId="0" applyNumberFormat="1" applyFont="1" applyAlignment="1">
      <alignment horizontal="center" vertical="center"/>
    </xf>
    <xf numFmtId="0" fontId="5" fillId="0" borderId="0" xfId="0" applyFont="1" applyBorder="1" applyAlignment="1">
      <alignment horizontal="right" vertical="center"/>
    </xf>
    <xf numFmtId="0" fontId="5" fillId="0" borderId="0" xfId="0" applyFont="1" applyAlignment="1">
      <alignment horizontal="left" vertical="center"/>
    </xf>
    <xf numFmtId="0" fontId="9"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quotePrefix="1">
      <alignment horizontal="center" vertical="center"/>
    </xf>
    <xf numFmtId="0" fontId="5" fillId="0" borderId="0" xfId="0" applyFont="1" applyAlignment="1">
      <alignment horizontal="left" vertical="center" wrapText="1"/>
    </xf>
    <xf numFmtId="0" fontId="5" fillId="0" borderId="17" xfId="0" applyFont="1" applyBorder="1" applyAlignment="1">
      <alignment horizontal="center" vertical="center"/>
    </xf>
    <xf numFmtId="0" fontId="5" fillId="0" borderId="16" xfId="0" applyFont="1" applyBorder="1" applyAlignment="1">
      <alignment horizontal="distributed" vertical="center"/>
    </xf>
    <xf numFmtId="0" fontId="5" fillId="0" borderId="13" xfId="0" applyFont="1" applyBorder="1" applyAlignment="1">
      <alignment vertical="center"/>
    </xf>
    <xf numFmtId="0" fontId="5" fillId="0" borderId="18" xfId="0" applyFont="1" applyBorder="1" applyAlignment="1">
      <alignment horizontal="center" vertical="center"/>
    </xf>
    <xf numFmtId="0" fontId="5" fillId="0" borderId="19" xfId="0" applyFont="1" applyBorder="1" applyAlignment="1">
      <alignment horizontal="distributed" vertical="center"/>
    </xf>
    <xf numFmtId="0" fontId="5" fillId="0" borderId="20" xfId="0" applyFont="1" applyBorder="1" applyAlignment="1">
      <alignment vertical="center"/>
    </xf>
    <xf numFmtId="178" fontId="4" fillId="0" borderId="10" xfId="49" applyNumberFormat="1" applyFont="1" applyBorder="1" applyAlignment="1">
      <alignment horizontal="right" vertical="center"/>
    </xf>
    <xf numFmtId="0" fontId="5" fillId="0" borderId="21" xfId="0" applyFont="1" applyBorder="1" applyAlignment="1">
      <alignment horizontal="center" vertical="center"/>
    </xf>
    <xf numFmtId="0" fontId="5" fillId="0" borderId="0" xfId="0" applyFont="1" applyBorder="1" applyAlignment="1">
      <alignment horizontal="distributed"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5" xfId="0" applyFont="1" applyBorder="1" applyAlignment="1">
      <alignment horizontal="distributed" vertical="center"/>
    </xf>
    <xf numFmtId="0" fontId="5" fillId="0" borderId="24"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178" fontId="10" fillId="0" borderId="10" xfId="49" applyNumberFormat="1" applyFont="1" applyBorder="1" applyAlignment="1">
      <alignment horizontal="right" vertical="center"/>
    </xf>
    <xf numFmtId="0" fontId="5" fillId="0" borderId="17" xfId="0" applyFont="1" applyBorder="1" applyAlignment="1">
      <alignment vertical="center"/>
    </xf>
    <xf numFmtId="178" fontId="4" fillId="0" borderId="10" xfId="0" applyNumberFormat="1" applyFont="1" applyBorder="1" applyAlignment="1">
      <alignment horizontal="right" vertical="center"/>
    </xf>
    <xf numFmtId="0" fontId="5" fillId="0" borderId="16" xfId="0" applyFont="1" applyBorder="1" applyAlignment="1">
      <alignment vertical="center"/>
    </xf>
    <xf numFmtId="182" fontId="4" fillId="0" borderId="10" xfId="0" applyNumberFormat="1" applyFont="1" applyBorder="1" applyAlignment="1">
      <alignment horizontal="right" vertical="center"/>
    </xf>
    <xf numFmtId="0" fontId="5" fillId="0" borderId="10" xfId="0" applyFont="1" applyBorder="1" applyAlignment="1">
      <alignment vertical="center" shrinkToFit="1"/>
    </xf>
    <xf numFmtId="178" fontId="10" fillId="0" borderId="10" xfId="0" applyNumberFormat="1" applyFont="1" applyBorder="1" applyAlignment="1">
      <alignment horizontal="right" vertical="center"/>
    </xf>
    <xf numFmtId="182" fontId="10" fillId="0" borderId="10" xfId="0" applyNumberFormat="1" applyFont="1" applyBorder="1" applyAlignment="1">
      <alignment horizontal="right" vertical="center"/>
    </xf>
    <xf numFmtId="0" fontId="5" fillId="0" borderId="0" xfId="0" applyFont="1" applyAlignment="1">
      <alignment horizontal="center" vertical="top"/>
    </xf>
    <xf numFmtId="38" fontId="7" fillId="0" borderId="10" xfId="49" applyFont="1" applyBorder="1" applyAlignment="1">
      <alignment horizontal="right" vertical="center"/>
    </xf>
    <xf numFmtId="38" fontId="7" fillId="0" borderId="0" xfId="49" applyFont="1" applyBorder="1" applyAlignment="1">
      <alignment horizontal="right" vertical="center"/>
    </xf>
    <xf numFmtId="0" fontId="5" fillId="0" borderId="0" xfId="0" applyFont="1" applyAlignment="1">
      <alignment horizontal="right" vertical="top"/>
    </xf>
    <xf numFmtId="0" fontId="11" fillId="0" borderId="10" xfId="0" applyFont="1" applyBorder="1" applyAlignment="1">
      <alignment horizontal="distributed" vertical="center" shrinkToFit="1"/>
    </xf>
    <xf numFmtId="0" fontId="5" fillId="0" borderId="11" xfId="0" applyFont="1" applyBorder="1" applyAlignment="1">
      <alignment horizontal="distributed" vertical="center"/>
    </xf>
    <xf numFmtId="178" fontId="7" fillId="0" borderId="11" xfId="49" applyNumberFormat="1" applyFont="1" applyBorder="1" applyAlignment="1">
      <alignment vertical="center"/>
    </xf>
    <xf numFmtId="182" fontId="7" fillId="0" borderId="11" xfId="0" applyNumberFormat="1" applyFont="1" applyBorder="1" applyAlignment="1">
      <alignment vertical="center"/>
    </xf>
    <xf numFmtId="0" fontId="5" fillId="0" borderId="25" xfId="0" applyFont="1" applyBorder="1" applyAlignment="1">
      <alignment horizontal="distributed" vertical="center"/>
    </xf>
    <xf numFmtId="178" fontId="8" fillId="0" borderId="25" xfId="49" applyNumberFormat="1" applyFont="1" applyBorder="1" applyAlignment="1">
      <alignment vertical="center"/>
    </xf>
    <xf numFmtId="182" fontId="8" fillId="0" borderId="25" xfId="0" applyNumberFormat="1" applyFont="1" applyBorder="1" applyAlignment="1">
      <alignment vertical="center"/>
    </xf>
    <xf numFmtId="0" fontId="5" fillId="0" borderId="25" xfId="0" applyFont="1" applyBorder="1" applyAlignment="1">
      <alignment vertical="center"/>
    </xf>
    <xf numFmtId="177" fontId="7" fillId="0" borderId="20" xfId="49" applyNumberFormat="1" applyFont="1" applyBorder="1" applyAlignment="1">
      <alignment horizontal="right" vertical="center"/>
    </xf>
    <xf numFmtId="178" fontId="7" fillId="0" borderId="11" xfId="49" applyNumberFormat="1" applyFont="1" applyFill="1" applyBorder="1" applyAlignment="1">
      <alignment vertical="center"/>
    </xf>
    <xf numFmtId="177" fontId="8" fillId="0" borderId="25" xfId="49" applyNumberFormat="1" applyFont="1" applyBorder="1" applyAlignment="1">
      <alignment horizontal="right" vertical="center" indent="1"/>
    </xf>
    <xf numFmtId="0" fontId="5" fillId="0" borderId="12" xfId="0" applyFont="1" applyBorder="1" applyAlignment="1">
      <alignment horizontal="distributed" vertical="center"/>
    </xf>
    <xf numFmtId="178" fontId="7" fillId="0" borderId="11" xfId="0" applyNumberFormat="1" applyFont="1" applyBorder="1" applyAlignment="1">
      <alignment vertical="center"/>
    </xf>
    <xf numFmtId="178" fontId="8" fillId="0" borderId="25" xfId="0" applyNumberFormat="1" applyFont="1" applyBorder="1" applyAlignment="1">
      <alignment vertical="center"/>
    </xf>
    <xf numFmtId="178" fontId="8" fillId="0" borderId="11" xfId="49" applyNumberFormat="1" applyFont="1" applyBorder="1" applyAlignment="1">
      <alignment vertical="center"/>
    </xf>
    <xf numFmtId="182" fontId="4" fillId="0" borderId="11" xfId="0" applyNumberFormat="1" applyFont="1" applyBorder="1" applyAlignment="1">
      <alignment horizontal="right" vertical="center"/>
    </xf>
    <xf numFmtId="0" fontId="5" fillId="0" borderId="26" xfId="0" applyFont="1" applyBorder="1" applyAlignment="1">
      <alignment vertical="center"/>
    </xf>
    <xf numFmtId="0" fontId="5" fillId="0" borderId="27" xfId="0" applyFont="1" applyBorder="1" applyAlignment="1">
      <alignment horizontal="distributed" vertical="center"/>
    </xf>
    <xf numFmtId="0" fontId="5" fillId="0" borderId="28" xfId="0" applyFont="1" applyBorder="1" applyAlignment="1">
      <alignment vertical="center"/>
    </xf>
    <xf numFmtId="178" fontId="10" fillId="0" borderId="25" xfId="49" applyNumberFormat="1" applyFont="1" applyBorder="1" applyAlignment="1">
      <alignment horizontal="right" vertical="center"/>
    </xf>
    <xf numFmtId="178" fontId="10" fillId="0" borderId="25" xfId="0" applyNumberFormat="1" applyFont="1" applyBorder="1" applyAlignment="1">
      <alignment horizontal="right" vertical="center"/>
    </xf>
    <xf numFmtId="178" fontId="7" fillId="0" borderId="10" xfId="49" applyNumberFormat="1" applyFont="1" applyFill="1" applyBorder="1" applyAlignment="1">
      <alignment vertical="center"/>
    </xf>
    <xf numFmtId="0" fontId="5" fillId="0" borderId="18" xfId="0" applyFont="1" applyBorder="1" applyAlignment="1">
      <alignment vertical="center"/>
    </xf>
    <xf numFmtId="178" fontId="4" fillId="0" borderId="11" xfId="0" applyNumberFormat="1" applyFont="1" applyBorder="1" applyAlignment="1">
      <alignment horizontal="right" vertical="center"/>
    </xf>
    <xf numFmtId="182" fontId="10" fillId="0" borderId="25" xfId="0" applyNumberFormat="1" applyFont="1" applyBorder="1" applyAlignment="1">
      <alignment horizontal="right" vertical="center"/>
    </xf>
    <xf numFmtId="178" fontId="4" fillId="0" borderId="10" xfId="49" applyNumberFormat="1" applyFont="1" applyFill="1" applyBorder="1" applyAlignment="1">
      <alignment horizontal="right" vertical="center"/>
    </xf>
    <xf numFmtId="0" fontId="5" fillId="0" borderId="16" xfId="0" applyFont="1" applyBorder="1" applyAlignment="1">
      <alignment horizontal="center" vertical="center"/>
    </xf>
    <xf numFmtId="0" fontId="4" fillId="0" borderId="0" xfId="0" applyFont="1" applyAlignment="1">
      <alignment horizontal="justify" vertical="center"/>
    </xf>
    <xf numFmtId="176" fontId="4" fillId="0" borderId="0" xfId="0" applyNumberFormat="1"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left" vertical="center" indent="1"/>
    </xf>
    <xf numFmtId="0" fontId="4" fillId="0" borderId="10" xfId="0" applyFont="1" applyBorder="1" applyAlignment="1">
      <alignment horizontal="left" vertical="center" indent="1"/>
    </xf>
    <xf numFmtId="0" fontId="6"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wrapText="1"/>
    </xf>
    <xf numFmtId="56" fontId="4" fillId="0" borderId="0" xfId="0" applyNumberFormat="1" applyFont="1" applyAlignment="1">
      <alignment horizontal="right" vertical="center"/>
    </xf>
    <xf numFmtId="6" fontId="4" fillId="0" borderId="0" xfId="58" applyFont="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9" fillId="0" borderId="0" xfId="0" applyFont="1" applyAlignment="1">
      <alignment horizontal="center" vertical="center"/>
    </xf>
    <xf numFmtId="0" fontId="5"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alignment horizontal="left" vertical="center" indent="1"/>
    </xf>
    <xf numFmtId="0" fontId="5" fillId="0" borderId="10" xfId="0" applyFont="1" applyBorder="1" applyAlignment="1">
      <alignment horizontal="left" vertical="center" indent="1"/>
    </xf>
    <xf numFmtId="0" fontId="5" fillId="0" borderId="17" xfId="0" applyFont="1" applyBorder="1" applyAlignment="1">
      <alignment horizontal="left" vertical="center" indent="2"/>
    </xf>
    <xf numFmtId="0" fontId="5" fillId="0" borderId="16" xfId="0" applyFont="1" applyBorder="1" applyAlignment="1">
      <alignment horizontal="left" vertical="center" indent="2"/>
    </xf>
    <xf numFmtId="0" fontId="5" fillId="0" borderId="13" xfId="0" applyFont="1" applyBorder="1" applyAlignment="1">
      <alignment horizontal="left" vertical="center" indent="2"/>
    </xf>
    <xf numFmtId="181" fontId="5" fillId="0" borderId="0" xfId="0" applyNumberFormat="1" applyFont="1" applyAlignment="1">
      <alignment horizontal="left" vertical="center" indent="1"/>
    </xf>
    <xf numFmtId="0" fontId="7" fillId="0" borderId="0" xfId="0" applyFont="1" applyAlignment="1">
      <alignment horizontal="center" vertical="center"/>
    </xf>
    <xf numFmtId="176" fontId="5" fillId="0" borderId="0" xfId="0" applyNumberFormat="1" applyFont="1" applyAlignment="1">
      <alignment horizontal="right" vertical="center"/>
    </xf>
    <xf numFmtId="0" fontId="5" fillId="0" borderId="0" xfId="0" applyFont="1" applyAlignment="1">
      <alignment vertical="center"/>
    </xf>
    <xf numFmtId="6" fontId="4" fillId="0" borderId="0" xfId="58" applyFont="1" applyAlignment="1">
      <alignment horizontal="left" vertical="center"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495300</xdr:colOff>
      <xdr:row>8</xdr:row>
      <xdr:rowOff>76200</xdr:rowOff>
    </xdr:from>
    <xdr:to>
      <xdr:col>8</xdr:col>
      <xdr:colOff>76200</xdr:colOff>
      <xdr:row>8</xdr:row>
      <xdr:rowOff>228600</xdr:rowOff>
    </xdr:to>
    <xdr:sp>
      <xdr:nvSpPr>
        <xdr:cNvPr id="1" name="Rectangle 1"/>
        <xdr:cNvSpPr>
          <a:spLocks/>
        </xdr:cNvSpPr>
      </xdr:nvSpPr>
      <xdr:spPr>
        <a:xfrm>
          <a:off x="6610350" y="2171700"/>
          <a:ext cx="200025" cy="1524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9</xdr:row>
      <xdr:rowOff>57150</xdr:rowOff>
    </xdr:from>
    <xdr:to>
      <xdr:col>8</xdr:col>
      <xdr:colOff>485775</xdr:colOff>
      <xdr:row>9</xdr:row>
      <xdr:rowOff>200025</xdr:rowOff>
    </xdr:to>
    <xdr:sp>
      <xdr:nvSpPr>
        <xdr:cNvPr id="1" name="Rectangle 1"/>
        <xdr:cNvSpPr>
          <a:spLocks/>
        </xdr:cNvSpPr>
      </xdr:nvSpPr>
      <xdr:spPr>
        <a:xfrm>
          <a:off x="6438900" y="2190750"/>
          <a:ext cx="200025" cy="1524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590550</xdr:colOff>
      <xdr:row>7</xdr:row>
      <xdr:rowOff>76200</xdr:rowOff>
    </xdr:from>
    <xdr:to>
      <xdr:col>8</xdr:col>
      <xdr:colOff>171450</xdr:colOff>
      <xdr:row>7</xdr:row>
      <xdr:rowOff>228600</xdr:rowOff>
    </xdr:to>
    <xdr:sp>
      <xdr:nvSpPr>
        <xdr:cNvPr id="1" name="Rectangle 1"/>
        <xdr:cNvSpPr>
          <a:spLocks/>
        </xdr:cNvSpPr>
      </xdr:nvSpPr>
      <xdr:spPr>
        <a:xfrm>
          <a:off x="6010275" y="1524000"/>
          <a:ext cx="200025" cy="1524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495300</xdr:colOff>
      <xdr:row>8</xdr:row>
      <xdr:rowOff>76200</xdr:rowOff>
    </xdr:from>
    <xdr:to>
      <xdr:col>8</xdr:col>
      <xdr:colOff>76200</xdr:colOff>
      <xdr:row>8</xdr:row>
      <xdr:rowOff>228600</xdr:rowOff>
    </xdr:to>
    <xdr:sp>
      <xdr:nvSpPr>
        <xdr:cNvPr id="1" name="Rectangle 1"/>
        <xdr:cNvSpPr>
          <a:spLocks/>
        </xdr:cNvSpPr>
      </xdr:nvSpPr>
      <xdr:spPr>
        <a:xfrm>
          <a:off x="6610350" y="2171700"/>
          <a:ext cx="200025" cy="1524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9</xdr:row>
      <xdr:rowOff>57150</xdr:rowOff>
    </xdr:from>
    <xdr:to>
      <xdr:col>8</xdr:col>
      <xdr:colOff>485775</xdr:colOff>
      <xdr:row>9</xdr:row>
      <xdr:rowOff>200025</xdr:rowOff>
    </xdr:to>
    <xdr:sp>
      <xdr:nvSpPr>
        <xdr:cNvPr id="1" name="Rectangle 1"/>
        <xdr:cNvSpPr>
          <a:spLocks/>
        </xdr:cNvSpPr>
      </xdr:nvSpPr>
      <xdr:spPr>
        <a:xfrm>
          <a:off x="6438900" y="2190750"/>
          <a:ext cx="200025" cy="1524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590550</xdr:colOff>
      <xdr:row>7</xdr:row>
      <xdr:rowOff>76200</xdr:rowOff>
    </xdr:from>
    <xdr:to>
      <xdr:col>8</xdr:col>
      <xdr:colOff>171450</xdr:colOff>
      <xdr:row>7</xdr:row>
      <xdr:rowOff>228600</xdr:rowOff>
    </xdr:to>
    <xdr:sp>
      <xdr:nvSpPr>
        <xdr:cNvPr id="1" name="Rectangle 1"/>
        <xdr:cNvSpPr>
          <a:spLocks/>
        </xdr:cNvSpPr>
      </xdr:nvSpPr>
      <xdr:spPr>
        <a:xfrm>
          <a:off x="6010275" y="1524000"/>
          <a:ext cx="200025" cy="1524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B2:I19"/>
  <sheetViews>
    <sheetView showGridLines="0" zoomScalePageLayoutView="0" workbookViewId="0" topLeftCell="A1">
      <selection activeCell="D20" sqref="D20:J20"/>
    </sheetView>
  </sheetViews>
  <sheetFormatPr defaultColWidth="9.00390625" defaultRowHeight="13.5"/>
  <cols>
    <col min="1" max="1" width="1.625" style="1" customWidth="1"/>
    <col min="2" max="2" width="9.00390625" style="1" customWidth="1"/>
    <col min="3" max="6" width="13.75390625" style="1" customWidth="1"/>
    <col min="7" max="7" width="14.625" style="1" customWidth="1"/>
    <col min="8" max="8" width="8.125" style="1" customWidth="1"/>
    <col min="9" max="9" width="3.50390625" style="1" customWidth="1"/>
    <col min="10" max="10" width="1.37890625" style="1" customWidth="1"/>
    <col min="11" max="12" width="13.00390625" style="1" customWidth="1"/>
    <col min="13" max="16384" width="9.00390625" style="1" customWidth="1"/>
  </cols>
  <sheetData>
    <row r="2" ht="19.5" customHeight="1">
      <c r="B2" s="1" t="s">
        <v>48</v>
      </c>
    </row>
    <row r="3" spans="7:9" ht="19.5" customHeight="1">
      <c r="G3" s="100">
        <v>40296</v>
      </c>
      <c r="H3" s="100"/>
      <c r="I3" s="100"/>
    </row>
    <row r="4" spans="2:5" ht="19.5" customHeight="1">
      <c r="B4" s="102" t="s">
        <v>113</v>
      </c>
      <c r="C4" s="102"/>
      <c r="D4" s="102"/>
      <c r="E4" s="102"/>
    </row>
    <row r="5" ht="19.5" customHeight="1">
      <c r="B5" s="1" t="s">
        <v>12</v>
      </c>
    </row>
    <row r="6" ht="19.5" customHeight="1"/>
    <row r="7" spans="6:9" ht="24.75" customHeight="1">
      <c r="F7" s="2" t="s">
        <v>13</v>
      </c>
      <c r="G7" s="103" t="s">
        <v>1</v>
      </c>
      <c r="H7" s="103"/>
      <c r="I7" s="103"/>
    </row>
    <row r="8" spans="6:9" ht="24.75" customHeight="1">
      <c r="F8" s="2" t="s">
        <v>14</v>
      </c>
      <c r="G8" s="103" t="s">
        <v>115</v>
      </c>
      <c r="H8" s="103"/>
      <c r="I8" s="103"/>
    </row>
    <row r="9" spans="6:9" ht="24.75" customHeight="1">
      <c r="F9" s="3" t="s">
        <v>15</v>
      </c>
      <c r="G9" s="103" t="s">
        <v>114</v>
      </c>
      <c r="H9" s="103"/>
      <c r="I9" s="103"/>
    </row>
    <row r="11" ht="37.5" customHeight="1"/>
    <row r="12" spans="2:9" ht="19.5" customHeight="1">
      <c r="B12" s="101" t="s">
        <v>117</v>
      </c>
      <c r="C12" s="101"/>
      <c r="D12" s="101"/>
      <c r="E12" s="101"/>
      <c r="F12" s="101"/>
      <c r="G12" s="101"/>
      <c r="H12" s="101"/>
      <c r="I12" s="101"/>
    </row>
    <row r="15" spans="2:9" ht="19.5" customHeight="1">
      <c r="B15" s="99" t="s">
        <v>118</v>
      </c>
      <c r="C15" s="99"/>
      <c r="D15" s="99"/>
      <c r="E15" s="99"/>
      <c r="F15" s="99"/>
      <c r="G15" s="99"/>
      <c r="H15" s="99"/>
      <c r="I15" s="99"/>
    </row>
    <row r="16" spans="2:9" ht="19.5" customHeight="1">
      <c r="B16" s="4"/>
      <c r="C16" s="4"/>
      <c r="D16" s="4"/>
      <c r="E16" s="4"/>
      <c r="F16" s="4"/>
      <c r="G16" s="4"/>
      <c r="H16" s="4"/>
      <c r="I16" s="4"/>
    </row>
    <row r="17" spans="2:9" ht="19.5" customHeight="1">
      <c r="B17" s="99" t="s">
        <v>58</v>
      </c>
      <c r="C17" s="99"/>
      <c r="D17" s="99"/>
      <c r="E17" s="99"/>
      <c r="F17" s="99"/>
      <c r="G17" s="99"/>
      <c r="H17" s="99"/>
      <c r="I17" s="99"/>
    </row>
    <row r="18" spans="2:9" ht="17.25">
      <c r="B18" s="4"/>
      <c r="C18" s="4"/>
      <c r="D18" s="4"/>
      <c r="E18" s="4"/>
      <c r="F18" s="4"/>
      <c r="G18" s="4"/>
      <c r="H18" s="4"/>
      <c r="I18" s="4"/>
    </row>
    <row r="19" spans="2:9" ht="17.25">
      <c r="B19" s="99"/>
      <c r="C19" s="99"/>
      <c r="D19" s="99"/>
      <c r="E19" s="99"/>
      <c r="F19" s="99"/>
      <c r="G19" s="99"/>
      <c r="H19" s="99"/>
      <c r="I19" s="99"/>
    </row>
  </sheetData>
  <sheetProtection/>
  <mergeCells count="9">
    <mergeCell ref="B19:I19"/>
    <mergeCell ref="G3:I3"/>
    <mergeCell ref="B12:I12"/>
    <mergeCell ref="B4:E4"/>
    <mergeCell ref="B15:I15"/>
    <mergeCell ref="G7:I7"/>
    <mergeCell ref="G8:I8"/>
    <mergeCell ref="G9:I9"/>
    <mergeCell ref="B17:I17"/>
  </mergeCells>
  <printOptions/>
  <pageMargins left="0.7874015748031497" right="0.3937007874015748" top="0.984251968503937" bottom="0.984251968503937" header="0.5118110236220472" footer="0.5118110236220472"/>
  <pageSetup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sheetPr>
    <tabColor indexed="12"/>
  </sheetPr>
  <dimension ref="B3:H35"/>
  <sheetViews>
    <sheetView showGridLines="0" zoomScalePageLayoutView="0" workbookViewId="0" topLeftCell="A1">
      <selection activeCell="B42" sqref="B42"/>
    </sheetView>
  </sheetViews>
  <sheetFormatPr defaultColWidth="9.00390625" defaultRowHeight="13.5"/>
  <cols>
    <col min="1" max="1" width="1.625" style="5" customWidth="1"/>
    <col min="2" max="2" width="5.625" style="5" customWidth="1"/>
    <col min="3" max="3" width="13.75390625" style="5" customWidth="1"/>
    <col min="4" max="6" width="17.625" style="5" customWidth="1"/>
    <col min="7" max="7" width="11.75390625" style="5" customWidth="1"/>
    <col min="8" max="8" width="6.75390625" style="5" customWidth="1"/>
    <col min="9" max="9" width="9.00390625" style="5" customWidth="1"/>
    <col min="10" max="10" width="13.375" style="5" customWidth="1"/>
    <col min="11" max="11" width="13.125" style="5" customWidth="1"/>
    <col min="12" max="15" width="13.00390625" style="5" customWidth="1"/>
    <col min="16" max="16384" width="9.00390625" style="5" customWidth="1"/>
  </cols>
  <sheetData>
    <row r="3" ht="14.25">
      <c r="B3" s="5" t="s">
        <v>30</v>
      </c>
    </row>
    <row r="7" ht="14.25">
      <c r="B7" s="5" t="s">
        <v>31</v>
      </c>
    </row>
    <row r="9" ht="19.5" customHeight="1">
      <c r="G9" s="26" t="s">
        <v>23</v>
      </c>
    </row>
    <row r="10" spans="3:8" ht="27" customHeight="1">
      <c r="C10" s="8" t="s">
        <v>45</v>
      </c>
      <c r="D10" s="8" t="s">
        <v>42</v>
      </c>
      <c r="E10" s="8" t="s">
        <v>34</v>
      </c>
      <c r="F10" s="8" t="s">
        <v>43</v>
      </c>
      <c r="G10" s="8" t="s">
        <v>44</v>
      </c>
      <c r="H10" s="14"/>
    </row>
    <row r="11" spans="3:8" ht="27" customHeight="1">
      <c r="C11" s="16" t="s">
        <v>53</v>
      </c>
      <c r="D11" s="31">
        <v>29000</v>
      </c>
      <c r="E11" s="31"/>
      <c r="F11" s="32"/>
      <c r="G11" s="9" t="s">
        <v>135</v>
      </c>
      <c r="H11" s="14"/>
    </row>
    <row r="12" spans="3:8" ht="27" customHeight="1">
      <c r="C12" s="16" t="s">
        <v>69</v>
      </c>
      <c r="D12" s="34">
        <f>D17-D11</f>
        <v>205900</v>
      </c>
      <c r="E12" s="31"/>
      <c r="F12" s="32"/>
      <c r="G12" s="9"/>
      <c r="H12" s="14"/>
    </row>
    <row r="13" spans="3:8" ht="27" customHeight="1">
      <c r="C13" s="9"/>
      <c r="D13" s="31"/>
      <c r="E13" s="31"/>
      <c r="F13" s="33"/>
      <c r="G13" s="9"/>
      <c r="H13" s="14"/>
    </row>
    <row r="14" spans="3:8" ht="27" customHeight="1">
      <c r="C14" s="9"/>
      <c r="D14" s="31"/>
      <c r="E14" s="31"/>
      <c r="F14" s="33"/>
      <c r="G14" s="9"/>
      <c r="H14" s="14"/>
    </row>
    <row r="15" spans="3:8" ht="27" customHeight="1">
      <c r="C15" s="9"/>
      <c r="D15" s="31"/>
      <c r="E15" s="31"/>
      <c r="F15" s="33"/>
      <c r="G15" s="9"/>
      <c r="H15" s="14"/>
    </row>
    <row r="16" spans="3:8" ht="27" customHeight="1" thickBot="1">
      <c r="C16" s="7"/>
      <c r="D16" s="86"/>
      <c r="E16" s="74"/>
      <c r="F16" s="84"/>
      <c r="G16" s="7"/>
      <c r="H16" s="14"/>
    </row>
    <row r="17" spans="3:8" ht="27" customHeight="1" thickTop="1">
      <c r="C17" s="79" t="s">
        <v>132</v>
      </c>
      <c r="D17" s="77">
        <f>D34</f>
        <v>234900</v>
      </c>
      <c r="E17" s="77"/>
      <c r="F17" s="85"/>
      <c r="G17" s="79"/>
      <c r="H17" s="14"/>
    </row>
    <row r="23" ht="14.25">
      <c r="B23" s="5" t="s">
        <v>0</v>
      </c>
    </row>
    <row r="26" spans="3:8" ht="27" customHeight="1">
      <c r="C26" s="8" t="s">
        <v>45</v>
      </c>
      <c r="D26" s="8" t="s">
        <v>42</v>
      </c>
      <c r="E26" s="8" t="s">
        <v>34</v>
      </c>
      <c r="F26" s="8" t="s">
        <v>43</v>
      </c>
      <c r="G26" s="8" t="s">
        <v>44</v>
      </c>
      <c r="H26" s="14"/>
    </row>
    <row r="27" spans="3:8" ht="27" customHeight="1">
      <c r="C27" s="16" t="s">
        <v>71</v>
      </c>
      <c r="D27" s="93">
        <v>69600</v>
      </c>
      <c r="E27" s="31"/>
      <c r="F27" s="36"/>
      <c r="G27" s="9"/>
      <c r="H27" s="14"/>
    </row>
    <row r="28" spans="3:8" ht="27" customHeight="1">
      <c r="C28" s="16" t="s">
        <v>128</v>
      </c>
      <c r="D28" s="93">
        <v>49300</v>
      </c>
      <c r="E28" s="31"/>
      <c r="F28" s="36"/>
      <c r="G28" s="9"/>
      <c r="H28" s="14"/>
    </row>
    <row r="29" spans="3:8" ht="27" customHeight="1">
      <c r="C29" s="16" t="s">
        <v>70</v>
      </c>
      <c r="D29" s="93">
        <v>20880</v>
      </c>
      <c r="E29" s="31"/>
      <c r="F29" s="36"/>
      <c r="G29" s="9"/>
      <c r="H29" s="14"/>
    </row>
    <row r="30" spans="3:8" ht="27" customHeight="1">
      <c r="C30" s="16" t="s">
        <v>129</v>
      </c>
      <c r="D30" s="93">
        <v>54520</v>
      </c>
      <c r="E30" s="31"/>
      <c r="F30" s="36"/>
      <c r="G30" s="9"/>
      <c r="H30" s="14"/>
    </row>
    <row r="31" spans="3:8" ht="27" customHeight="1">
      <c r="C31" s="72" t="s">
        <v>130</v>
      </c>
      <c r="D31" s="93">
        <v>8700</v>
      </c>
      <c r="E31" s="31"/>
      <c r="F31" s="36"/>
      <c r="G31" s="9"/>
      <c r="H31" s="14"/>
    </row>
    <row r="32" spans="3:8" ht="27" customHeight="1">
      <c r="C32" s="16" t="s">
        <v>131</v>
      </c>
      <c r="D32" s="93">
        <v>11600</v>
      </c>
      <c r="E32" s="31"/>
      <c r="F32" s="36"/>
      <c r="G32" s="9"/>
      <c r="H32" s="14"/>
    </row>
    <row r="33" spans="3:8" ht="27" customHeight="1" thickBot="1">
      <c r="C33" s="73" t="s">
        <v>72</v>
      </c>
      <c r="D33" s="81">
        <v>20300</v>
      </c>
      <c r="E33" s="74"/>
      <c r="F33" s="75"/>
      <c r="G33" s="7"/>
      <c r="H33" s="14"/>
    </row>
    <row r="34" spans="3:8" ht="27" customHeight="1" thickTop="1">
      <c r="C34" s="76" t="s">
        <v>132</v>
      </c>
      <c r="D34" s="77">
        <f>SUM(D27:D33)</f>
        <v>234900</v>
      </c>
      <c r="E34" s="77"/>
      <c r="F34" s="78"/>
      <c r="G34" s="79"/>
      <c r="H34" s="14"/>
    </row>
    <row r="35" ht="27" customHeight="1">
      <c r="H35" s="14"/>
    </row>
  </sheetData>
  <sheetProtection/>
  <printOptions/>
  <pageMargins left="0.7874015748031497" right="0.3937007874015748" top="1.1811023622047245" bottom="0.3937007874015748"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12"/>
  </sheetPr>
  <dimension ref="A3:J28"/>
  <sheetViews>
    <sheetView showGridLines="0" zoomScale="75" zoomScaleNormal="75" zoomScalePageLayoutView="0" workbookViewId="0" topLeftCell="A1">
      <selection activeCell="K25" sqref="K25"/>
    </sheetView>
  </sheetViews>
  <sheetFormatPr defaultColWidth="9.00390625" defaultRowHeight="13.5"/>
  <cols>
    <col min="1" max="1" width="1.625" style="1" customWidth="1"/>
    <col min="2" max="2" width="9.00390625" style="1" customWidth="1"/>
    <col min="3" max="5" width="13.75390625" style="1" customWidth="1"/>
    <col min="6" max="6" width="10.625" style="1" customWidth="1"/>
    <col min="7" max="7" width="1.625" style="1" customWidth="1"/>
    <col min="8" max="8" width="16.625" style="1" customWidth="1"/>
    <col min="9" max="9" width="8.125" style="1" customWidth="1"/>
    <col min="10" max="10" width="5.375" style="1" customWidth="1"/>
    <col min="11" max="13" width="9.00390625" style="1" customWidth="1"/>
    <col min="14" max="18" width="13.625" style="1" customWidth="1"/>
    <col min="19" max="19" width="8.125" style="1" customWidth="1"/>
    <col min="20" max="20" width="9.125" style="1" customWidth="1"/>
    <col min="21" max="25" width="13.625" style="1" customWidth="1"/>
    <col min="26" max="26" width="7.375" style="1" customWidth="1"/>
    <col min="27" max="27" width="6.75390625" style="1" customWidth="1"/>
    <col min="28" max="28" width="9.00390625" style="1" customWidth="1"/>
    <col min="29" max="29" width="13.375" style="1" customWidth="1"/>
    <col min="30" max="30" width="13.125" style="1" customWidth="1"/>
    <col min="31" max="34" width="13.00390625" style="1" customWidth="1"/>
    <col min="35" max="16384" width="9.00390625" style="1" customWidth="1"/>
  </cols>
  <sheetData>
    <row r="2" ht="19.5" customHeight="1"/>
    <row r="3" ht="19.5" customHeight="1">
      <c r="B3" s="1" t="s">
        <v>39</v>
      </c>
    </row>
    <row r="4" spans="6:9" ht="19.5" customHeight="1">
      <c r="F4" s="107" t="s">
        <v>57</v>
      </c>
      <c r="G4" s="107"/>
      <c r="H4" s="107"/>
      <c r="I4" s="107"/>
    </row>
    <row r="5" ht="19.5" customHeight="1"/>
    <row r="6" spans="2:5" ht="19.5" customHeight="1">
      <c r="B6" s="102" t="s">
        <v>113</v>
      </c>
      <c r="C6" s="102"/>
      <c r="D6" s="102"/>
      <c r="E6" s="102"/>
    </row>
    <row r="8" spans="6:9" ht="19.5" customHeight="1">
      <c r="F8" s="20" t="s">
        <v>13</v>
      </c>
      <c r="G8" s="21"/>
      <c r="H8" s="109"/>
      <c r="I8" s="109"/>
    </row>
    <row r="9" spans="6:9" ht="19.5" customHeight="1">
      <c r="F9" s="23" t="s">
        <v>14</v>
      </c>
      <c r="G9" s="21"/>
      <c r="H9" s="22"/>
      <c r="I9" s="22"/>
    </row>
    <row r="10" spans="6:9" ht="19.5" customHeight="1">
      <c r="F10" s="24" t="s">
        <v>55</v>
      </c>
      <c r="G10" s="21"/>
      <c r="H10" s="110"/>
      <c r="I10" s="110"/>
    </row>
    <row r="11" ht="17.25">
      <c r="I11" s="25"/>
    </row>
    <row r="15" spans="2:9" ht="24">
      <c r="B15" s="104" t="s">
        <v>56</v>
      </c>
      <c r="C15" s="104"/>
      <c r="D15" s="104"/>
      <c r="E15" s="104"/>
      <c r="F15" s="104"/>
      <c r="G15" s="104"/>
      <c r="H15" s="104"/>
      <c r="I15" s="104"/>
    </row>
    <row r="19" spans="1:10" ht="19.5" customHeight="1">
      <c r="A19" s="102" t="s">
        <v>59</v>
      </c>
      <c r="B19" s="102"/>
      <c r="C19" s="102"/>
      <c r="D19" s="102"/>
      <c r="E19" s="102"/>
      <c r="F19" s="102"/>
      <c r="G19" s="102"/>
      <c r="H19" s="102"/>
      <c r="I19" s="102"/>
      <c r="J19" s="102"/>
    </row>
    <row r="20" ht="19.5" customHeight="1">
      <c r="B20" s="1" t="s">
        <v>40</v>
      </c>
    </row>
    <row r="21" spans="1:10" ht="19.5" customHeight="1">
      <c r="A21" s="123" t="s">
        <v>136</v>
      </c>
      <c r="B21" s="123"/>
      <c r="C21" s="123"/>
      <c r="D21" s="123"/>
      <c r="E21" s="123"/>
      <c r="F21" s="123"/>
      <c r="G21" s="123"/>
      <c r="H21" s="123"/>
      <c r="I21" s="123"/>
      <c r="J21" s="123"/>
    </row>
    <row r="25" spans="2:9" ht="17.25">
      <c r="B25" s="101" t="s">
        <v>41</v>
      </c>
      <c r="C25" s="101"/>
      <c r="D25" s="101"/>
      <c r="E25" s="101"/>
      <c r="F25" s="101"/>
      <c r="G25" s="101"/>
      <c r="H25" s="101"/>
      <c r="I25" s="101"/>
    </row>
    <row r="28" spans="2:9" ht="19.5" customHeight="1">
      <c r="B28" s="101" t="s">
        <v>133</v>
      </c>
      <c r="C28" s="101"/>
      <c r="D28" s="101"/>
      <c r="E28" s="101"/>
      <c r="F28" s="101"/>
      <c r="G28" s="101"/>
      <c r="H28" s="101"/>
      <c r="I28" s="101"/>
    </row>
  </sheetData>
  <sheetProtection/>
  <mergeCells count="9">
    <mergeCell ref="B28:I28"/>
    <mergeCell ref="F4:I4"/>
    <mergeCell ref="B25:I25"/>
    <mergeCell ref="H8:I8"/>
    <mergeCell ref="H10:I10"/>
    <mergeCell ref="B15:I15"/>
    <mergeCell ref="A21:J21"/>
    <mergeCell ref="A19:J19"/>
    <mergeCell ref="B6:E6"/>
  </mergeCells>
  <printOptions/>
  <pageMargins left="0.7874015748031497" right="0.1968503937007874" top="0.984251968503937" bottom="0.7874015748031497"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indexed="40"/>
  </sheetPr>
  <dimension ref="A1:K21"/>
  <sheetViews>
    <sheetView showGridLines="0" tabSelected="1" zoomScalePageLayoutView="0" workbookViewId="0" topLeftCell="A1">
      <pane xSplit="14925" topLeftCell="L1" activePane="topLeft" state="split"/>
      <selection pane="topLeft" activeCell="D4" sqref="D4"/>
      <selection pane="topRight" activeCell="F26" sqref="F26"/>
    </sheetView>
  </sheetViews>
  <sheetFormatPr defaultColWidth="9.00390625" defaultRowHeight="13.5"/>
  <cols>
    <col min="1" max="1" width="1.625" style="5" customWidth="1"/>
    <col min="2" max="2" width="2.625" style="5" customWidth="1"/>
    <col min="3" max="3" width="7.50390625" style="5" customWidth="1"/>
    <col min="4" max="4" width="21.50390625" style="5" customWidth="1"/>
    <col min="5" max="6" width="13.625" style="5" customWidth="1"/>
    <col min="7" max="7" width="10.625" style="5" customWidth="1"/>
    <col min="8" max="8" width="8.125" style="5" customWidth="1"/>
    <col min="9" max="9" width="4.50390625" style="5" customWidth="1"/>
    <col min="10" max="14" width="13.625" style="5" customWidth="1"/>
    <col min="15" max="15" width="6.75390625" style="5" customWidth="1"/>
    <col min="16" max="16" width="9.00390625" style="5" customWidth="1"/>
    <col min="17" max="21" width="13.25390625" style="5" customWidth="1"/>
    <col min="22" max="30" width="9.00390625" style="5" customWidth="1"/>
    <col min="31" max="31" width="10.25390625" style="5" customWidth="1"/>
    <col min="32" max="32" width="10.125" style="5" customWidth="1"/>
    <col min="33" max="35" width="9.00390625" style="5" customWidth="1"/>
    <col min="36" max="36" width="14.875" style="5" customWidth="1"/>
    <col min="37" max="39" width="13.625" style="5" customWidth="1"/>
    <col min="40" max="40" width="9.00390625" style="5" customWidth="1"/>
    <col min="41" max="44" width="13.625" style="5" customWidth="1"/>
    <col min="45" max="45" width="12.875" style="5" customWidth="1"/>
    <col min="46" max="49" width="9.00390625" style="5" customWidth="1"/>
    <col min="50" max="50" width="9.375" style="5" bestFit="1" customWidth="1"/>
    <col min="51" max="51" width="10.75390625" style="5" customWidth="1"/>
    <col min="52" max="60" width="9.00390625" style="5" customWidth="1"/>
    <col min="61" max="62" width="10.25390625" style="5" customWidth="1"/>
    <col min="63" max="65" width="9.00390625" style="5" customWidth="1"/>
    <col min="66" max="69" width="13.625" style="5" customWidth="1"/>
    <col min="70" max="70" width="9.00390625" style="5" customWidth="1"/>
    <col min="71" max="71" width="16.25390625" style="5" customWidth="1"/>
    <col min="72" max="75" width="13.625" style="5" customWidth="1"/>
    <col min="76" max="79" width="9.00390625" style="5" customWidth="1"/>
    <col min="80" max="80" width="9.375" style="5" bestFit="1" customWidth="1"/>
    <col min="81" max="82" width="10.25390625" style="5" customWidth="1"/>
    <col min="83" max="90" width="9.00390625" style="5" customWidth="1"/>
    <col min="91" max="92" width="10.25390625" style="5" customWidth="1"/>
    <col min="93" max="95" width="9.00390625" style="5" customWidth="1"/>
    <col min="96" max="99" width="13.625" style="5" customWidth="1"/>
    <col min="100" max="100" width="9.00390625" style="5" customWidth="1"/>
    <col min="101" max="101" width="14.875" style="5" customWidth="1"/>
    <col min="102" max="105" width="13.625" style="5" customWidth="1"/>
    <col min="106" max="110" width="9.00390625" style="5" customWidth="1"/>
    <col min="111" max="112" width="10.25390625" style="5" customWidth="1"/>
    <col min="113" max="16384" width="9.00390625" style="5" customWidth="1"/>
  </cols>
  <sheetData>
    <row r="1" spans="2:4" ht="14.25">
      <c r="B1" s="105" t="s">
        <v>75</v>
      </c>
      <c r="C1" s="105"/>
      <c r="D1" s="105"/>
    </row>
    <row r="2" spans="7:11" ht="14.25">
      <c r="G2" s="121">
        <v>40486</v>
      </c>
      <c r="H2" s="121"/>
      <c r="I2" s="121"/>
      <c r="J2" s="38"/>
      <c r="K2" s="38"/>
    </row>
    <row r="3" spans="2:5" ht="14.25">
      <c r="B3" s="114" t="s">
        <v>113</v>
      </c>
      <c r="C3" s="114"/>
      <c r="D3" s="114"/>
      <c r="E3" s="114"/>
    </row>
    <row r="4" ht="14.25">
      <c r="B4" s="5" t="s">
        <v>12</v>
      </c>
    </row>
    <row r="6" spans="1:11" ht="21.75" customHeight="1">
      <c r="A6" s="14"/>
      <c r="F6" s="16" t="s">
        <v>13</v>
      </c>
      <c r="G6" s="115"/>
      <c r="H6" s="115"/>
      <c r="I6" s="115"/>
      <c r="J6" s="14"/>
      <c r="K6" s="14"/>
    </row>
    <row r="7" spans="1:11" ht="21.75" customHeight="1">
      <c r="A7" s="14"/>
      <c r="F7" s="16" t="s">
        <v>14</v>
      </c>
      <c r="G7" s="115"/>
      <c r="H7" s="115"/>
      <c r="I7" s="115"/>
      <c r="J7" s="14"/>
      <c r="K7" s="14"/>
    </row>
    <row r="8" spans="1:10" ht="21.75" customHeight="1">
      <c r="A8" s="39"/>
      <c r="F8" s="35" t="s">
        <v>15</v>
      </c>
      <c r="G8" s="116"/>
      <c r="H8" s="117"/>
      <c r="I8" s="118"/>
      <c r="J8" s="14"/>
    </row>
    <row r="11" spans="2:9" ht="19.5" customHeight="1">
      <c r="B11" s="120" t="s">
        <v>116</v>
      </c>
      <c r="C11" s="120"/>
      <c r="D11" s="120"/>
      <c r="E11" s="120"/>
      <c r="F11" s="120"/>
      <c r="G11" s="120"/>
      <c r="H11" s="120"/>
      <c r="I11" s="120"/>
    </row>
    <row r="14" spans="3:9" ht="19.5" customHeight="1">
      <c r="C14" s="119">
        <v>40452</v>
      </c>
      <c r="D14" s="119"/>
      <c r="E14" s="105" t="s">
        <v>148</v>
      </c>
      <c r="F14" s="105"/>
      <c r="G14" s="105"/>
      <c r="H14" s="105"/>
      <c r="I14" s="37"/>
    </row>
    <row r="15" ht="19.5" customHeight="1"/>
    <row r="16" spans="3:9" ht="19.5" customHeight="1">
      <c r="C16" s="114" t="s">
        <v>16</v>
      </c>
      <c r="D16" s="114"/>
      <c r="E16" s="114"/>
      <c r="F16" s="114"/>
      <c r="G16" s="114"/>
      <c r="H16" s="114"/>
      <c r="I16" s="114"/>
    </row>
    <row r="17" ht="19.5" customHeight="1"/>
    <row r="18" ht="19.5" customHeight="1"/>
    <row r="19" spans="3:4" ht="19.5" customHeight="1">
      <c r="C19" s="5">
        <v>1</v>
      </c>
      <c r="D19" s="5" t="s">
        <v>2</v>
      </c>
    </row>
    <row r="20" ht="19.5" customHeight="1"/>
    <row r="21" spans="3:4" ht="19.5" customHeight="1">
      <c r="C21" s="5">
        <v>2</v>
      </c>
      <c r="D21" s="5" t="s">
        <v>17</v>
      </c>
    </row>
  </sheetData>
  <sheetProtection/>
  <mergeCells count="10">
    <mergeCell ref="B1:D1"/>
    <mergeCell ref="B11:I11"/>
    <mergeCell ref="G2:I2"/>
    <mergeCell ref="B3:E3"/>
    <mergeCell ref="C16:I16"/>
    <mergeCell ref="G6:I6"/>
    <mergeCell ref="G7:I7"/>
    <mergeCell ref="G8:I8"/>
    <mergeCell ref="E14:H14"/>
    <mergeCell ref="C14:D14"/>
  </mergeCells>
  <printOptions/>
  <pageMargins left="0.7874015748031497" right="0.3937007874015748" top="0.984251968503937" bottom="0.984251968503937"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tabColor indexed="49"/>
  </sheetPr>
  <dimension ref="B1:N34"/>
  <sheetViews>
    <sheetView showGridLines="0" zoomScalePageLayoutView="0" workbookViewId="0" topLeftCell="A16">
      <selection activeCell="D18" sqref="D18:J18"/>
    </sheetView>
  </sheetViews>
  <sheetFormatPr defaultColWidth="9.00390625" defaultRowHeight="13.5"/>
  <cols>
    <col min="1" max="1" width="1.625" style="5" customWidth="1"/>
    <col min="2" max="2" width="3.125" style="42" customWidth="1"/>
    <col min="3" max="3" width="3.625" style="42" customWidth="1"/>
    <col min="4" max="4" width="1.625" style="42" customWidth="1"/>
    <col min="5" max="5" width="16.125" style="5" customWidth="1"/>
    <col min="6" max="6" width="1.625" style="5" customWidth="1"/>
    <col min="7" max="9" width="18.125" style="5" customWidth="1"/>
    <col min="10" max="10" width="9.625" style="5" customWidth="1"/>
    <col min="11" max="16384" width="9.00390625" style="5" customWidth="1"/>
  </cols>
  <sheetData>
    <row r="1" spans="2:12" ht="27" customHeight="1">
      <c r="B1" s="111" t="s">
        <v>85</v>
      </c>
      <c r="C1" s="111"/>
      <c r="D1" s="111"/>
      <c r="E1" s="111"/>
      <c r="F1" s="111"/>
      <c r="G1" s="111"/>
      <c r="H1" s="111"/>
      <c r="I1" s="111"/>
      <c r="J1" s="111"/>
      <c r="K1" s="41"/>
      <c r="L1" s="41"/>
    </row>
    <row r="2" spans="5:12" ht="14.25">
      <c r="E2" s="42"/>
      <c r="F2" s="42"/>
      <c r="G2" s="42"/>
      <c r="H2" s="42"/>
      <c r="I2" s="42"/>
      <c r="J2" s="42"/>
      <c r="K2" s="42"/>
      <c r="L2" s="42"/>
    </row>
    <row r="3" spans="2:7" ht="18" customHeight="1">
      <c r="B3" s="43" t="s">
        <v>82</v>
      </c>
      <c r="C3" s="105" t="s">
        <v>83</v>
      </c>
      <c r="D3" s="105"/>
      <c r="E3" s="105"/>
      <c r="F3" s="105"/>
      <c r="G3" s="105"/>
    </row>
    <row r="4" ht="9.75" customHeight="1"/>
    <row r="5" spans="3:14" ht="44.25" customHeight="1">
      <c r="C5" s="68" t="s">
        <v>84</v>
      </c>
      <c r="D5" s="112" t="s">
        <v>141</v>
      </c>
      <c r="E5" s="112"/>
      <c r="F5" s="112"/>
      <c r="G5" s="112"/>
      <c r="H5" s="112"/>
      <c r="I5" s="112"/>
      <c r="J5" s="112"/>
      <c r="K5" s="44"/>
      <c r="L5" s="44"/>
      <c r="M5" s="44"/>
      <c r="N5" s="44"/>
    </row>
    <row r="6" spans="3:14" ht="18" customHeight="1">
      <c r="C6" s="42" t="s">
        <v>76</v>
      </c>
      <c r="D6" s="105" t="s">
        <v>142</v>
      </c>
      <c r="E6" s="105"/>
      <c r="F6" s="105"/>
      <c r="G6" s="105"/>
      <c r="H6" s="105"/>
      <c r="I6" s="105"/>
      <c r="J6" s="105"/>
      <c r="K6" s="40"/>
      <c r="L6" s="40"/>
      <c r="M6" s="40"/>
      <c r="N6" s="40"/>
    </row>
    <row r="7" spans="4:14" ht="18" customHeight="1">
      <c r="D7" s="105"/>
      <c r="E7" s="105"/>
      <c r="F7" s="105"/>
      <c r="G7" s="105"/>
      <c r="H7" s="105"/>
      <c r="I7" s="105"/>
      <c r="J7" s="105"/>
      <c r="K7" s="40"/>
      <c r="L7" s="40"/>
      <c r="M7" s="40"/>
      <c r="N7" s="40"/>
    </row>
    <row r="8" ht="18" customHeight="1"/>
    <row r="9" spans="2:7" ht="18" customHeight="1">
      <c r="B9" s="43" t="s">
        <v>102</v>
      </c>
      <c r="C9" s="105" t="s">
        <v>103</v>
      </c>
      <c r="D9" s="105"/>
      <c r="E9" s="105"/>
      <c r="F9" s="105"/>
      <c r="G9" s="105"/>
    </row>
    <row r="10" spans="2:7" ht="9.75" customHeight="1">
      <c r="B10" s="43"/>
      <c r="C10" s="40"/>
      <c r="D10" s="40"/>
      <c r="E10" s="40"/>
      <c r="F10" s="40"/>
      <c r="G10" s="40"/>
    </row>
    <row r="11" spans="5:9" ht="18" customHeight="1">
      <c r="E11" s="40" t="s">
        <v>3</v>
      </c>
      <c r="F11" s="40"/>
      <c r="G11" s="105" t="s">
        <v>143</v>
      </c>
      <c r="H11" s="105"/>
      <c r="I11" s="105"/>
    </row>
    <row r="12" spans="5:9" ht="18" customHeight="1">
      <c r="E12" s="40" t="s">
        <v>4</v>
      </c>
      <c r="F12" s="40"/>
      <c r="G12" s="105" t="s">
        <v>144</v>
      </c>
      <c r="H12" s="105"/>
      <c r="I12" s="105"/>
    </row>
    <row r="13" spans="5:9" ht="18" customHeight="1">
      <c r="E13" s="40"/>
      <c r="F13" s="40"/>
      <c r="G13" s="105"/>
      <c r="H13" s="105"/>
      <c r="I13" s="105"/>
    </row>
    <row r="14" ht="18" customHeight="1"/>
    <row r="15" spans="3:10" ht="18" customHeight="1">
      <c r="C15" s="42" t="s">
        <v>94</v>
      </c>
      <c r="D15" s="105" t="s">
        <v>6</v>
      </c>
      <c r="E15" s="105"/>
      <c r="F15" s="105"/>
      <c r="G15" s="105"/>
      <c r="H15" s="105"/>
      <c r="I15" s="105"/>
      <c r="J15" s="105"/>
    </row>
    <row r="16" spans="3:10" ht="18" customHeight="1">
      <c r="C16" s="42" t="s">
        <v>77</v>
      </c>
      <c r="D16" s="105" t="s">
        <v>7</v>
      </c>
      <c r="E16" s="105"/>
      <c r="F16" s="105"/>
      <c r="G16" s="105"/>
      <c r="H16" s="105"/>
      <c r="I16" s="105"/>
      <c r="J16" s="105"/>
    </row>
    <row r="17" spans="3:10" ht="18" customHeight="1">
      <c r="C17" s="42" t="s">
        <v>78</v>
      </c>
      <c r="D17" s="105" t="s">
        <v>8</v>
      </c>
      <c r="E17" s="105"/>
      <c r="F17" s="105"/>
      <c r="G17" s="105"/>
      <c r="H17" s="105"/>
      <c r="I17" s="105"/>
      <c r="J17" s="105"/>
    </row>
    <row r="18" spans="3:10" ht="18" customHeight="1">
      <c r="C18" s="42" t="s">
        <v>79</v>
      </c>
      <c r="D18" s="105" t="s">
        <v>9</v>
      </c>
      <c r="E18" s="105"/>
      <c r="F18" s="105"/>
      <c r="G18" s="105"/>
      <c r="H18" s="105"/>
      <c r="I18" s="105"/>
      <c r="J18" s="105"/>
    </row>
    <row r="19" spans="3:10" ht="18" customHeight="1">
      <c r="C19" s="42" t="s">
        <v>80</v>
      </c>
      <c r="D19" s="105" t="s">
        <v>10</v>
      </c>
      <c r="E19" s="105"/>
      <c r="F19" s="105"/>
      <c r="G19" s="105"/>
      <c r="H19" s="105"/>
      <c r="I19" s="105"/>
      <c r="J19" s="105"/>
    </row>
    <row r="20" spans="3:10" ht="18" customHeight="1">
      <c r="C20" s="42" t="s">
        <v>81</v>
      </c>
      <c r="D20" s="105" t="s">
        <v>11</v>
      </c>
      <c r="E20" s="105"/>
      <c r="F20" s="105"/>
      <c r="G20" s="105"/>
      <c r="H20" s="105"/>
      <c r="I20" s="105"/>
      <c r="J20" s="105"/>
    </row>
    <row r="24" spans="2:7" ht="14.25">
      <c r="B24" s="43" t="s">
        <v>104</v>
      </c>
      <c r="C24" s="105" t="s">
        <v>86</v>
      </c>
      <c r="D24" s="105"/>
      <c r="E24" s="105"/>
      <c r="F24" s="105"/>
      <c r="G24" s="105"/>
    </row>
    <row r="26" ht="19.5" customHeight="1">
      <c r="I26" s="6" t="s">
        <v>23</v>
      </c>
    </row>
    <row r="27" spans="4:10" ht="27" customHeight="1">
      <c r="D27" s="45"/>
      <c r="E27" s="46"/>
      <c r="F27" s="47"/>
      <c r="G27" s="9" t="s">
        <v>24</v>
      </c>
      <c r="H27" s="9" t="s">
        <v>25</v>
      </c>
      <c r="I27" s="9" t="s">
        <v>26</v>
      </c>
      <c r="J27" s="14"/>
    </row>
    <row r="28" spans="4:10" ht="27" customHeight="1">
      <c r="D28" s="48"/>
      <c r="E28" s="49"/>
      <c r="F28" s="50"/>
      <c r="G28" s="51">
        <v>29000</v>
      </c>
      <c r="H28" s="28" t="s">
        <v>68</v>
      </c>
      <c r="I28" s="9"/>
      <c r="J28" s="14"/>
    </row>
    <row r="29" spans="4:10" ht="27" customHeight="1">
      <c r="D29" s="52"/>
      <c r="E29" s="53" t="s">
        <v>27</v>
      </c>
      <c r="F29" s="54"/>
      <c r="G29" s="51"/>
      <c r="H29" s="8"/>
      <c r="I29" s="9"/>
      <c r="J29" s="14"/>
    </row>
    <row r="30" spans="4:10" ht="27" customHeight="1">
      <c r="D30" s="55"/>
      <c r="E30" s="56"/>
      <c r="F30" s="57"/>
      <c r="G30" s="51"/>
      <c r="H30" s="9"/>
      <c r="I30" s="9"/>
      <c r="J30" s="14"/>
    </row>
    <row r="31" spans="4:10" ht="27" customHeight="1">
      <c r="D31" s="48"/>
      <c r="E31" s="49"/>
      <c r="F31" s="58"/>
      <c r="G31" s="51">
        <f>'宿泊野外学習収支決算'!F9</f>
        <v>177684</v>
      </c>
      <c r="H31" s="28" t="s">
        <v>5</v>
      </c>
      <c r="I31" s="9"/>
      <c r="J31" s="14"/>
    </row>
    <row r="32" spans="4:10" ht="27" customHeight="1">
      <c r="D32" s="52"/>
      <c r="E32" s="53" t="s">
        <v>28</v>
      </c>
      <c r="F32" s="54"/>
      <c r="G32" s="51"/>
      <c r="H32" s="28"/>
      <c r="I32" s="9"/>
      <c r="J32" s="14"/>
    </row>
    <row r="33" spans="4:10" ht="27" customHeight="1">
      <c r="D33" s="55"/>
      <c r="E33" s="56"/>
      <c r="F33" s="57"/>
      <c r="G33" s="51"/>
      <c r="H33" s="9"/>
      <c r="I33" s="9"/>
      <c r="J33" s="14"/>
    </row>
    <row r="34" spans="4:10" ht="27" customHeight="1">
      <c r="D34" s="45"/>
      <c r="E34" s="46" t="s">
        <v>87</v>
      </c>
      <c r="F34" s="59"/>
      <c r="G34" s="60">
        <f>SUM(G28:G33)</f>
        <v>206684</v>
      </c>
      <c r="H34" s="9"/>
      <c r="I34" s="9"/>
      <c r="J34" s="14"/>
    </row>
  </sheetData>
  <sheetProtection/>
  <mergeCells count="16">
    <mergeCell ref="B1:J1"/>
    <mergeCell ref="C3:G3"/>
    <mergeCell ref="D5:J5"/>
    <mergeCell ref="D6:J6"/>
    <mergeCell ref="C24:G24"/>
    <mergeCell ref="D15:J15"/>
    <mergeCell ref="D16:J16"/>
    <mergeCell ref="D17:J17"/>
    <mergeCell ref="D18:J18"/>
    <mergeCell ref="D7:J7"/>
    <mergeCell ref="G13:I13"/>
    <mergeCell ref="D19:J19"/>
    <mergeCell ref="D20:J20"/>
    <mergeCell ref="C9:G9"/>
    <mergeCell ref="G11:I11"/>
    <mergeCell ref="G12:I12"/>
  </mergeCells>
  <printOptions/>
  <pageMargins left="0.7874015748031497" right="0.3937007874015748" top="0.984251968503937" bottom="0.3937007874015748"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49"/>
  </sheetPr>
  <dimension ref="B2:P28"/>
  <sheetViews>
    <sheetView showGridLines="0" zoomScalePageLayoutView="0" workbookViewId="0" topLeftCell="A19">
      <selection activeCell="C24" sqref="C24"/>
    </sheetView>
  </sheetViews>
  <sheetFormatPr defaultColWidth="9.00390625" defaultRowHeight="13.5"/>
  <cols>
    <col min="1" max="2" width="1.625" style="5" customWidth="1"/>
    <col min="3" max="3" width="15.625" style="5" customWidth="1"/>
    <col min="4" max="4" width="1.625" style="5" customWidth="1"/>
    <col min="5" max="8" width="16.625" style="5" customWidth="1"/>
    <col min="9" max="16384" width="9.00390625" style="5" customWidth="1"/>
  </cols>
  <sheetData>
    <row r="2" spans="3:8" ht="21">
      <c r="C2" s="111" t="s">
        <v>73</v>
      </c>
      <c r="D2" s="111"/>
      <c r="E2" s="111"/>
      <c r="F2" s="111"/>
      <c r="G2" s="111"/>
      <c r="H2" s="111"/>
    </row>
    <row r="5" ht="14.25">
      <c r="C5" s="5" t="s">
        <v>31</v>
      </c>
    </row>
    <row r="6" ht="15.75" customHeight="1">
      <c r="H6" s="6" t="s">
        <v>23</v>
      </c>
    </row>
    <row r="7" spans="2:16" ht="30" customHeight="1">
      <c r="B7" s="61"/>
      <c r="C7" s="46" t="s">
        <v>88</v>
      </c>
      <c r="D7" s="47"/>
      <c r="E7" s="9" t="s">
        <v>33</v>
      </c>
      <c r="F7" s="8" t="s">
        <v>74</v>
      </c>
      <c r="G7" s="9" t="s">
        <v>35</v>
      </c>
      <c r="H7" s="9" t="s">
        <v>36</v>
      </c>
      <c r="P7" s="14"/>
    </row>
    <row r="8" spans="2:16" ht="30" customHeight="1">
      <c r="B8" s="61"/>
      <c r="C8" s="46" t="s">
        <v>68</v>
      </c>
      <c r="D8" s="47"/>
      <c r="E8" s="51">
        <v>29000</v>
      </c>
      <c r="F8" s="51">
        <v>29000</v>
      </c>
      <c r="G8" s="62">
        <f aca="true" t="shared" si="0" ref="G8:G13">IF(AND(E8="",F8=""),"",E8-F8)</f>
        <v>0</v>
      </c>
      <c r="H8" s="9"/>
      <c r="P8" s="14"/>
    </row>
    <row r="9" spans="2:16" ht="30" customHeight="1">
      <c r="B9" s="61"/>
      <c r="C9" s="46" t="s">
        <v>89</v>
      </c>
      <c r="D9" s="59"/>
      <c r="E9" s="51">
        <v>205900</v>
      </c>
      <c r="F9" s="51">
        <f>F28-F8</f>
        <v>177684</v>
      </c>
      <c r="G9" s="51">
        <f t="shared" si="0"/>
        <v>28216</v>
      </c>
      <c r="H9" s="9"/>
      <c r="P9" s="14"/>
    </row>
    <row r="10" spans="2:16" ht="30" customHeight="1">
      <c r="B10" s="61"/>
      <c r="C10" s="46"/>
      <c r="D10" s="47"/>
      <c r="E10" s="62"/>
      <c r="F10" s="62"/>
      <c r="G10" s="62">
        <f t="shared" si="0"/>
      </c>
      <c r="H10" s="9"/>
      <c r="P10" s="14"/>
    </row>
    <row r="11" spans="2:16" ht="30" customHeight="1">
      <c r="B11" s="61"/>
      <c r="C11" s="46"/>
      <c r="D11" s="47"/>
      <c r="E11" s="62"/>
      <c r="F11" s="62"/>
      <c r="G11" s="62">
        <f t="shared" si="0"/>
      </c>
      <c r="H11" s="9"/>
      <c r="P11" s="14"/>
    </row>
    <row r="12" spans="2:16" ht="30" customHeight="1">
      <c r="B12" s="61"/>
      <c r="C12" s="46"/>
      <c r="D12" s="47"/>
      <c r="E12" s="62"/>
      <c r="F12" s="62"/>
      <c r="G12" s="62">
        <f t="shared" si="0"/>
      </c>
      <c r="H12" s="9"/>
      <c r="P12" s="14"/>
    </row>
    <row r="13" spans="2:16" ht="30" customHeight="1" thickBot="1">
      <c r="B13" s="94"/>
      <c r="C13" s="49"/>
      <c r="D13" s="50"/>
      <c r="E13" s="95"/>
      <c r="F13" s="95"/>
      <c r="G13" s="95">
        <f t="shared" si="0"/>
      </c>
      <c r="H13" s="7"/>
      <c r="P13" s="14"/>
    </row>
    <row r="14" spans="2:16" ht="30" customHeight="1" thickTop="1">
      <c r="B14" s="88"/>
      <c r="C14" s="89" t="s">
        <v>87</v>
      </c>
      <c r="D14" s="90"/>
      <c r="E14" s="91">
        <f>SUM(E8:E13)</f>
        <v>234900</v>
      </c>
      <c r="F14" s="91">
        <f>SUM(F8:F13)</f>
        <v>206684</v>
      </c>
      <c r="G14" s="91">
        <f>SUM(G8:G13)</f>
        <v>28216</v>
      </c>
      <c r="H14" s="79"/>
      <c r="P14" s="14"/>
    </row>
    <row r="16" ht="30" customHeight="1"/>
    <row r="17" ht="14.25">
      <c r="C17" s="5" t="s">
        <v>0</v>
      </c>
    </row>
    <row r="19" spans="2:16" ht="30" customHeight="1">
      <c r="B19" s="61"/>
      <c r="C19" s="63" t="s">
        <v>32</v>
      </c>
      <c r="D19" s="47"/>
      <c r="E19" s="9" t="s">
        <v>33</v>
      </c>
      <c r="F19" s="8" t="s">
        <v>74</v>
      </c>
      <c r="G19" s="9" t="s">
        <v>35</v>
      </c>
      <c r="H19" s="9" t="s">
        <v>36</v>
      </c>
      <c r="P19" s="14"/>
    </row>
    <row r="20" spans="2:16" ht="30" customHeight="1">
      <c r="B20" s="61"/>
      <c r="C20" s="46" t="s">
        <v>92</v>
      </c>
      <c r="D20" s="59"/>
      <c r="E20" s="51">
        <v>69600</v>
      </c>
      <c r="F20" s="51">
        <v>69600</v>
      </c>
      <c r="G20" s="64">
        <f aca="true" t="shared" si="1" ref="G20:G26">IF(AND(E20="",F20=""),"",E20-F20)</f>
        <v>0</v>
      </c>
      <c r="H20" s="9"/>
      <c r="P20" s="14"/>
    </row>
    <row r="21" spans="2:16" ht="30" customHeight="1">
      <c r="B21" s="61"/>
      <c r="C21" s="46" t="s">
        <v>138</v>
      </c>
      <c r="D21" s="59"/>
      <c r="E21" s="51">
        <v>49300</v>
      </c>
      <c r="F21" s="97">
        <v>49300</v>
      </c>
      <c r="G21" s="64">
        <f t="shared" si="1"/>
        <v>0</v>
      </c>
      <c r="H21" s="9"/>
      <c r="P21" s="14"/>
    </row>
    <row r="22" spans="2:16" ht="30" customHeight="1">
      <c r="B22" s="61"/>
      <c r="C22" s="46" t="s">
        <v>91</v>
      </c>
      <c r="D22" s="59"/>
      <c r="E22" s="51">
        <v>20880</v>
      </c>
      <c r="F22" s="97">
        <v>20880</v>
      </c>
      <c r="G22" s="64">
        <f t="shared" si="1"/>
        <v>0</v>
      </c>
      <c r="H22" s="9"/>
      <c r="P22" s="14"/>
    </row>
    <row r="23" spans="2:16" ht="30" customHeight="1">
      <c r="B23" s="61"/>
      <c r="C23" s="46" t="s">
        <v>90</v>
      </c>
      <c r="D23" s="59"/>
      <c r="E23" s="51">
        <v>54520</v>
      </c>
      <c r="F23" s="97">
        <v>54520</v>
      </c>
      <c r="G23" s="64">
        <f t="shared" si="1"/>
        <v>0</v>
      </c>
      <c r="H23" s="9"/>
      <c r="P23" s="14"/>
    </row>
    <row r="24" spans="2:16" ht="30" customHeight="1">
      <c r="B24" s="61"/>
      <c r="C24" s="98" t="s">
        <v>139</v>
      </c>
      <c r="D24" s="59"/>
      <c r="E24" s="51">
        <v>8700</v>
      </c>
      <c r="F24" s="62">
        <v>8700</v>
      </c>
      <c r="G24" s="64">
        <f t="shared" si="1"/>
        <v>0</v>
      </c>
      <c r="H24" s="65"/>
      <c r="P24" s="14"/>
    </row>
    <row r="25" spans="2:16" ht="30" customHeight="1">
      <c r="B25" s="61"/>
      <c r="C25" s="46" t="s">
        <v>140</v>
      </c>
      <c r="D25" s="59"/>
      <c r="E25" s="51">
        <v>11600</v>
      </c>
      <c r="F25" s="62">
        <v>0</v>
      </c>
      <c r="G25" s="64">
        <f t="shared" si="1"/>
        <v>11600</v>
      </c>
      <c r="H25" s="65"/>
      <c r="P25" s="14"/>
    </row>
    <row r="26" spans="2:16" ht="30" customHeight="1">
      <c r="B26" s="61"/>
      <c r="C26" s="46" t="s">
        <v>93</v>
      </c>
      <c r="D26" s="59"/>
      <c r="E26" s="51">
        <v>20300</v>
      </c>
      <c r="F26" s="62">
        <v>3684</v>
      </c>
      <c r="G26" s="64">
        <f t="shared" si="1"/>
        <v>16616</v>
      </c>
      <c r="H26" s="9"/>
      <c r="P26" s="14"/>
    </row>
    <row r="27" spans="2:16" ht="30" customHeight="1" thickBot="1">
      <c r="B27" s="94"/>
      <c r="C27" s="49"/>
      <c r="D27" s="58"/>
      <c r="E27" s="95"/>
      <c r="F27" s="95"/>
      <c r="G27" s="87"/>
      <c r="H27" s="7"/>
      <c r="P27" s="14"/>
    </row>
    <row r="28" spans="2:16" ht="30" customHeight="1" thickTop="1">
      <c r="B28" s="88"/>
      <c r="C28" s="89" t="s">
        <v>87</v>
      </c>
      <c r="D28" s="90"/>
      <c r="E28" s="91">
        <f>SUM(E20:E27)</f>
        <v>234900</v>
      </c>
      <c r="F28" s="92">
        <f>SUM(F20:F27)</f>
        <v>206684</v>
      </c>
      <c r="G28" s="96">
        <f>SUM(G20:G27)</f>
        <v>28216</v>
      </c>
      <c r="H28" s="79"/>
      <c r="P28" s="14"/>
    </row>
  </sheetData>
  <sheetProtection/>
  <mergeCells count="1">
    <mergeCell ref="C2:H2"/>
  </mergeCells>
  <printOptions/>
  <pageMargins left="0.984251968503937" right="0.3937007874015748" top="0.984251968503937"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sheetPr>
  <dimension ref="B3:G35"/>
  <sheetViews>
    <sheetView showGridLines="0" zoomScalePageLayoutView="0" workbookViewId="0" topLeftCell="A1">
      <selection activeCell="D23" sqref="D23"/>
    </sheetView>
  </sheetViews>
  <sheetFormatPr defaultColWidth="9.00390625" defaultRowHeight="13.5"/>
  <cols>
    <col min="1" max="1" width="1.625" style="5" customWidth="1"/>
    <col min="2" max="2" width="3.625" style="5" customWidth="1"/>
    <col min="3" max="3" width="13.75390625" style="5" customWidth="1"/>
    <col min="4" max="6" width="20.625" style="5" customWidth="1"/>
    <col min="7" max="7" width="6.75390625" style="5" customWidth="1"/>
    <col min="8" max="8" width="8.125" style="5" customWidth="1"/>
    <col min="9" max="9" width="5.375" style="5" customWidth="1"/>
    <col min="10" max="10" width="7.375" style="5" customWidth="1"/>
    <col min="11" max="11" width="6.75390625" style="5" customWidth="1"/>
    <col min="12" max="12" width="9.00390625" style="5" customWidth="1"/>
    <col min="13" max="13" width="13.375" style="5" customWidth="1"/>
    <col min="14" max="14" width="13.125" style="5" customWidth="1"/>
    <col min="15" max="18" width="13.00390625" style="5" customWidth="1"/>
    <col min="19" max="16384" width="9.00390625" style="5" customWidth="1"/>
  </cols>
  <sheetData>
    <row r="3" ht="14.25">
      <c r="B3" s="5" t="s">
        <v>18</v>
      </c>
    </row>
    <row r="5" spans="2:6" ht="27" customHeight="1">
      <c r="B5" s="104" t="s">
        <v>49</v>
      </c>
      <c r="C5" s="104"/>
      <c r="D5" s="104"/>
      <c r="E5" s="104"/>
      <c r="F5" s="104"/>
    </row>
    <row r="7" ht="14.25">
      <c r="B7" s="5" t="s">
        <v>19</v>
      </c>
    </row>
    <row r="8" ht="14.25" customHeight="1"/>
    <row r="9" spans="2:7" ht="24.75" customHeight="1">
      <c r="B9" s="6" t="s">
        <v>20</v>
      </c>
      <c r="C9" s="105" t="s">
        <v>61</v>
      </c>
      <c r="D9" s="105"/>
      <c r="E9" s="105"/>
      <c r="F9" s="105"/>
      <c r="G9" s="105"/>
    </row>
    <row r="10" spans="2:7" ht="24.75" customHeight="1">
      <c r="B10" s="6" t="s">
        <v>20</v>
      </c>
      <c r="C10" s="106" t="s">
        <v>99</v>
      </c>
      <c r="D10" s="106"/>
      <c r="E10" s="106"/>
      <c r="F10" s="106"/>
      <c r="G10" s="106"/>
    </row>
    <row r="11" spans="3:7" ht="14.25">
      <c r="C11" s="106"/>
      <c r="D11" s="106"/>
      <c r="E11" s="106"/>
      <c r="F11" s="106"/>
      <c r="G11" s="106"/>
    </row>
    <row r="13" ht="14.25">
      <c r="B13" s="5" t="s">
        <v>21</v>
      </c>
    </row>
    <row r="15" spans="2:3" ht="24.75" customHeight="1">
      <c r="B15" s="6" t="s">
        <v>20</v>
      </c>
      <c r="C15" s="5" t="s">
        <v>62</v>
      </c>
    </row>
    <row r="16" spans="2:6" ht="24.75" customHeight="1">
      <c r="B16" s="6"/>
      <c r="C16" s="105" t="s">
        <v>64</v>
      </c>
      <c r="D16" s="105"/>
      <c r="E16" s="105"/>
      <c r="F16" s="105"/>
    </row>
    <row r="17" spans="2:3" ht="24.75" customHeight="1">
      <c r="B17" s="6" t="s">
        <v>47</v>
      </c>
      <c r="C17" s="5" t="s">
        <v>63</v>
      </c>
    </row>
    <row r="18" ht="24.75" customHeight="1">
      <c r="B18" s="6"/>
    </row>
    <row r="19" ht="24.75" customHeight="1">
      <c r="B19" s="6"/>
    </row>
    <row r="20" ht="14.25" customHeight="1">
      <c r="B20" s="6"/>
    </row>
    <row r="21" ht="14.25" customHeight="1"/>
    <row r="23" ht="14.25">
      <c r="B23" s="5" t="s">
        <v>22</v>
      </c>
    </row>
    <row r="25" ht="30" customHeight="1">
      <c r="F25" s="6" t="s">
        <v>23</v>
      </c>
    </row>
    <row r="26" spans="3:6" ht="27" customHeight="1">
      <c r="C26" s="7"/>
      <c r="D26" s="8" t="s">
        <v>50</v>
      </c>
      <c r="E26" s="8" t="s">
        <v>51</v>
      </c>
      <c r="F26" s="8" t="s">
        <v>52</v>
      </c>
    </row>
    <row r="27" spans="3:6" ht="27" customHeight="1">
      <c r="C27" s="7"/>
      <c r="D27" s="11">
        <v>20000</v>
      </c>
      <c r="E27" s="8"/>
      <c r="F27" s="9"/>
    </row>
    <row r="28" spans="3:6" ht="27" customHeight="1">
      <c r="C28" s="10" t="s">
        <v>27</v>
      </c>
      <c r="D28" s="11"/>
      <c r="E28" s="9"/>
      <c r="F28" s="9"/>
    </row>
    <row r="29" spans="3:6" ht="27" customHeight="1">
      <c r="C29" s="12"/>
      <c r="D29" s="11"/>
      <c r="E29" s="9"/>
      <c r="F29" s="9"/>
    </row>
    <row r="30" spans="3:6" ht="27" customHeight="1">
      <c r="C30" s="7"/>
      <c r="D30" s="11">
        <v>0</v>
      </c>
      <c r="E30" s="8"/>
      <c r="F30" s="9"/>
    </row>
    <row r="31" spans="3:6" ht="27" customHeight="1">
      <c r="C31" s="10" t="s">
        <v>28</v>
      </c>
      <c r="D31" s="11"/>
      <c r="E31" s="9"/>
      <c r="F31" s="9"/>
    </row>
    <row r="32" spans="3:6" ht="27" customHeight="1">
      <c r="C32" s="13"/>
      <c r="D32" s="11"/>
      <c r="E32" s="9"/>
      <c r="F32" s="9"/>
    </row>
    <row r="33" spans="3:6" ht="27" customHeight="1">
      <c r="C33" s="13" t="s">
        <v>29</v>
      </c>
      <c r="D33" s="69">
        <f>SUM(D27:D32)</f>
        <v>20000</v>
      </c>
      <c r="E33" s="9"/>
      <c r="F33" s="9"/>
    </row>
    <row r="34" spans="3:6" ht="27" customHeight="1">
      <c r="C34" s="14"/>
      <c r="D34" s="70"/>
      <c r="E34" s="14"/>
      <c r="F34" s="14"/>
    </row>
    <row r="35" spans="3:6" ht="99" customHeight="1">
      <c r="C35" s="14"/>
      <c r="D35" s="70"/>
      <c r="E35" s="14"/>
      <c r="F35" s="14"/>
    </row>
  </sheetData>
  <sheetProtection/>
  <mergeCells count="4">
    <mergeCell ref="B5:F5"/>
    <mergeCell ref="C16:F16"/>
    <mergeCell ref="C10:G11"/>
    <mergeCell ref="C9:G9"/>
  </mergeCells>
  <printOptions/>
  <pageMargins left="0.7874015748031497" right="0.3937007874015748" top="1.1811023622047245"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B3:H35"/>
  <sheetViews>
    <sheetView showGridLines="0" zoomScalePageLayoutView="0" workbookViewId="0" topLeftCell="A1">
      <selection activeCell="D20" sqref="D20:J20"/>
    </sheetView>
  </sheetViews>
  <sheetFormatPr defaultColWidth="9.00390625" defaultRowHeight="13.5"/>
  <cols>
    <col min="1" max="1" width="1.625" style="5" customWidth="1"/>
    <col min="2" max="2" width="5.625" style="5" customWidth="1"/>
    <col min="3" max="3" width="13.75390625" style="5" customWidth="1"/>
    <col min="4" max="6" width="17.625" style="5" customWidth="1"/>
    <col min="7" max="7" width="11.75390625" style="5" customWidth="1"/>
    <col min="8" max="8" width="6.75390625" style="5" customWidth="1"/>
    <col min="9" max="9" width="9.00390625" style="5" customWidth="1"/>
    <col min="10" max="10" width="13.375" style="5" customWidth="1"/>
    <col min="11" max="11" width="13.125" style="5" customWidth="1"/>
    <col min="12" max="15" width="13.00390625" style="5" customWidth="1"/>
    <col min="16" max="16384" width="9.00390625" style="5" customWidth="1"/>
  </cols>
  <sheetData>
    <row r="3" ht="14.25">
      <c r="B3" s="5" t="s">
        <v>30</v>
      </c>
    </row>
    <row r="7" ht="14.25">
      <c r="B7" s="5" t="s">
        <v>31</v>
      </c>
    </row>
    <row r="9" ht="19.5" customHeight="1">
      <c r="G9" s="26" t="s">
        <v>23</v>
      </c>
    </row>
    <row r="10" spans="3:8" ht="27" customHeight="1">
      <c r="C10" s="8" t="s">
        <v>45</v>
      </c>
      <c r="D10" s="8" t="s">
        <v>42</v>
      </c>
      <c r="E10" s="8" t="s">
        <v>34</v>
      </c>
      <c r="F10" s="8" t="s">
        <v>43</v>
      </c>
      <c r="G10" s="8" t="s">
        <v>44</v>
      </c>
      <c r="H10" s="14"/>
    </row>
    <row r="11" spans="3:8" ht="27" customHeight="1">
      <c r="C11" s="16" t="s">
        <v>53</v>
      </c>
      <c r="D11" s="17">
        <v>20000</v>
      </c>
      <c r="E11" s="17">
        <v>20000</v>
      </c>
      <c r="F11" s="18">
        <f>D11-E11</f>
        <v>0</v>
      </c>
      <c r="G11" s="9"/>
      <c r="H11" s="14"/>
    </row>
    <row r="12" spans="3:8" ht="27" customHeight="1">
      <c r="C12" s="8"/>
      <c r="D12" s="17"/>
      <c r="E12" s="17"/>
      <c r="F12" s="18"/>
      <c r="G12" s="9"/>
      <c r="H12" s="14"/>
    </row>
    <row r="13" spans="3:8" ht="27" customHeight="1">
      <c r="C13" s="9"/>
      <c r="D13" s="17"/>
      <c r="E13" s="17"/>
      <c r="F13" s="18"/>
      <c r="G13" s="9"/>
      <c r="H13" s="14"/>
    </row>
    <row r="14" spans="3:8" ht="27" customHeight="1">
      <c r="C14" s="9"/>
      <c r="D14" s="17"/>
      <c r="E14" s="17"/>
      <c r="F14" s="18"/>
      <c r="G14" s="9"/>
      <c r="H14" s="14"/>
    </row>
    <row r="15" spans="3:8" ht="27" customHeight="1">
      <c r="C15" s="9"/>
      <c r="D15" s="17"/>
      <c r="E15" s="17"/>
      <c r="F15" s="18"/>
      <c r="G15" s="9"/>
      <c r="H15" s="14"/>
    </row>
    <row r="16" spans="3:8" ht="27" customHeight="1">
      <c r="C16" s="9"/>
      <c r="D16" s="17"/>
      <c r="E16" s="17"/>
      <c r="F16" s="18"/>
      <c r="G16" s="9"/>
      <c r="H16" s="14"/>
    </row>
    <row r="17" spans="3:8" ht="27" customHeight="1">
      <c r="C17" s="9" t="s">
        <v>37</v>
      </c>
      <c r="D17" s="17">
        <f>SUM(D11:D16)</f>
        <v>20000</v>
      </c>
      <c r="E17" s="17">
        <f>SUM(E11:E16)</f>
        <v>20000</v>
      </c>
      <c r="F17" s="18">
        <f>D17-E17</f>
        <v>0</v>
      </c>
      <c r="G17" s="9"/>
      <c r="H17" s="14"/>
    </row>
    <row r="23" ht="14.25">
      <c r="B23" s="5" t="s">
        <v>0</v>
      </c>
    </row>
    <row r="26" spans="3:8" ht="27" customHeight="1">
      <c r="C26" s="8" t="s">
        <v>45</v>
      </c>
      <c r="D26" s="8" t="s">
        <v>42</v>
      </c>
      <c r="E26" s="8" t="s">
        <v>34</v>
      </c>
      <c r="F26" s="8" t="s">
        <v>43</v>
      </c>
      <c r="G26" s="8" t="s">
        <v>44</v>
      </c>
      <c r="H26" s="14"/>
    </row>
    <row r="27" spans="3:8" ht="27" customHeight="1">
      <c r="C27" s="16" t="s">
        <v>65</v>
      </c>
      <c r="D27" s="17">
        <v>15000</v>
      </c>
      <c r="E27" s="17">
        <v>15000</v>
      </c>
      <c r="F27" s="18">
        <f>D27-E27</f>
        <v>0</v>
      </c>
      <c r="G27" s="9"/>
      <c r="H27" s="14"/>
    </row>
    <row r="28" spans="3:8" ht="27" customHeight="1">
      <c r="C28" s="16" t="s">
        <v>66</v>
      </c>
      <c r="D28" s="17">
        <v>5000</v>
      </c>
      <c r="E28" s="17">
        <v>5000</v>
      </c>
      <c r="F28" s="18">
        <f>D28-E28</f>
        <v>0</v>
      </c>
      <c r="G28" s="9"/>
      <c r="H28" s="14"/>
    </row>
    <row r="29" spans="3:8" ht="27" customHeight="1">
      <c r="C29" s="16"/>
      <c r="D29" s="17"/>
      <c r="E29" s="17"/>
      <c r="F29" s="18"/>
      <c r="G29" s="9"/>
      <c r="H29" s="14"/>
    </row>
    <row r="30" spans="3:8" ht="27" customHeight="1">
      <c r="C30" s="19"/>
      <c r="D30" s="17"/>
      <c r="E30" s="17"/>
      <c r="F30" s="18"/>
      <c r="G30" s="9"/>
      <c r="H30" s="14"/>
    </row>
    <row r="31" spans="3:8" ht="27" customHeight="1">
      <c r="C31" s="8"/>
      <c r="D31" s="17"/>
      <c r="E31" s="17"/>
      <c r="F31" s="18"/>
      <c r="G31" s="9"/>
      <c r="H31" s="14"/>
    </row>
    <row r="32" spans="3:8" ht="27" customHeight="1">
      <c r="C32" s="8"/>
      <c r="D32" s="17"/>
      <c r="E32" s="17"/>
      <c r="F32" s="18"/>
      <c r="G32" s="9"/>
      <c r="H32" s="14"/>
    </row>
    <row r="33" spans="3:8" ht="27" customHeight="1">
      <c r="C33" s="8"/>
      <c r="D33" s="17"/>
      <c r="E33" s="17"/>
      <c r="F33" s="18"/>
      <c r="G33" s="9"/>
      <c r="H33" s="14"/>
    </row>
    <row r="34" spans="3:8" ht="27" customHeight="1">
      <c r="C34" s="8" t="s">
        <v>38</v>
      </c>
      <c r="D34" s="17">
        <f>SUM(D27:D33)</f>
        <v>20000</v>
      </c>
      <c r="E34" s="17">
        <f>SUM(E27:E33)</f>
        <v>20000</v>
      </c>
      <c r="F34" s="18">
        <f>D34-E34</f>
        <v>0</v>
      </c>
      <c r="G34" s="9"/>
      <c r="H34" s="14"/>
    </row>
    <row r="35" ht="27" customHeight="1">
      <c r="H35" s="14"/>
    </row>
  </sheetData>
  <sheetProtection/>
  <printOptions/>
  <pageMargins left="0.7874015748031497" right="0.3937007874015748"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B3:I28"/>
  <sheetViews>
    <sheetView showGridLines="0" zoomScalePageLayoutView="0" workbookViewId="0" topLeftCell="A1">
      <selection activeCell="F18" sqref="F18"/>
    </sheetView>
  </sheetViews>
  <sheetFormatPr defaultColWidth="9.00390625" defaultRowHeight="13.5"/>
  <cols>
    <col min="1" max="1" width="1.625" style="1" customWidth="1"/>
    <col min="2" max="2" width="9.00390625" style="1" customWidth="1"/>
    <col min="3" max="5" width="13.75390625" style="1" customWidth="1"/>
    <col min="6" max="6" width="10.625" style="1" customWidth="1"/>
    <col min="7" max="7" width="1.625" style="1" customWidth="1"/>
    <col min="8" max="8" width="16.625" style="1" customWidth="1"/>
    <col min="9" max="9" width="8.125" style="1" customWidth="1"/>
    <col min="10" max="10" width="5.375" style="1" customWidth="1"/>
    <col min="11" max="13" width="9.00390625" style="1" customWidth="1"/>
    <col min="14" max="18" width="13.625" style="1" customWidth="1"/>
    <col min="19" max="19" width="8.125" style="1" customWidth="1"/>
    <col min="20" max="20" width="9.125" style="1" customWidth="1"/>
    <col min="21" max="25" width="13.625" style="1" customWidth="1"/>
    <col min="26" max="26" width="7.375" style="1" customWidth="1"/>
    <col min="27" max="27" width="6.75390625" style="1" customWidth="1"/>
    <col min="28" max="28" width="9.00390625" style="1" customWidth="1"/>
    <col min="29" max="29" width="13.375" style="1" customWidth="1"/>
    <col min="30" max="30" width="13.125" style="1" customWidth="1"/>
    <col min="31" max="34" width="13.00390625" style="1" customWidth="1"/>
    <col min="35" max="16384" width="9.00390625" style="1" customWidth="1"/>
  </cols>
  <sheetData>
    <row r="2" ht="19.5" customHeight="1"/>
    <row r="3" ht="19.5" customHeight="1">
      <c r="B3" s="1" t="s">
        <v>39</v>
      </c>
    </row>
    <row r="4" spans="6:9" ht="19.5" customHeight="1">
      <c r="F4" s="107" t="s">
        <v>57</v>
      </c>
      <c r="G4" s="107"/>
      <c r="H4" s="107"/>
      <c r="I4" s="107"/>
    </row>
    <row r="5" ht="19.5" customHeight="1"/>
    <row r="6" spans="2:5" ht="19.5" customHeight="1">
      <c r="B6" s="102" t="s">
        <v>113</v>
      </c>
      <c r="C6" s="102"/>
      <c r="D6" s="102"/>
      <c r="E6" s="102"/>
    </row>
    <row r="8" spans="6:9" ht="19.5" customHeight="1">
      <c r="F8" s="20" t="s">
        <v>13</v>
      </c>
      <c r="G8" s="21"/>
      <c r="H8" s="109" t="s">
        <v>54</v>
      </c>
      <c r="I8" s="109"/>
    </row>
    <row r="9" spans="6:9" ht="19.5" customHeight="1">
      <c r="F9" s="23" t="s">
        <v>14</v>
      </c>
      <c r="G9" s="21"/>
      <c r="H9" s="22" t="s">
        <v>115</v>
      </c>
      <c r="I9" s="22"/>
    </row>
    <row r="10" spans="6:9" ht="19.5" customHeight="1">
      <c r="F10" s="24" t="s">
        <v>55</v>
      </c>
      <c r="G10" s="21"/>
      <c r="H10" s="110" t="s">
        <v>114</v>
      </c>
      <c r="I10" s="110"/>
    </row>
    <row r="11" ht="17.25">
      <c r="I11" s="25"/>
    </row>
    <row r="15" spans="2:9" ht="24">
      <c r="B15" s="104" t="s">
        <v>56</v>
      </c>
      <c r="C15" s="104"/>
      <c r="D15" s="104"/>
      <c r="E15" s="104"/>
      <c r="F15" s="104"/>
      <c r="G15" s="104"/>
      <c r="H15" s="104"/>
      <c r="I15" s="104"/>
    </row>
    <row r="19" spans="2:9" ht="19.5" customHeight="1">
      <c r="B19" s="102" t="s">
        <v>59</v>
      </c>
      <c r="C19" s="102"/>
      <c r="D19" s="102"/>
      <c r="E19" s="102"/>
      <c r="F19" s="102"/>
      <c r="G19" s="102"/>
      <c r="H19" s="102"/>
      <c r="I19" s="102"/>
    </row>
    <row r="20" ht="19.5" customHeight="1">
      <c r="B20" s="1" t="s">
        <v>40</v>
      </c>
    </row>
    <row r="21" spans="2:9" ht="19.5" customHeight="1">
      <c r="B21" s="108" t="s">
        <v>119</v>
      </c>
      <c r="C21" s="108"/>
      <c r="D21" s="108"/>
      <c r="E21" s="108"/>
      <c r="F21" s="108"/>
      <c r="G21" s="108"/>
      <c r="H21" s="108"/>
      <c r="I21" s="108"/>
    </row>
    <row r="25" spans="2:9" ht="17.25">
      <c r="B25" s="101" t="s">
        <v>41</v>
      </c>
      <c r="C25" s="101"/>
      <c r="D25" s="101"/>
      <c r="E25" s="101"/>
      <c r="F25" s="101"/>
      <c r="G25" s="101"/>
      <c r="H25" s="101"/>
      <c r="I25" s="101"/>
    </row>
    <row r="28" spans="2:9" ht="19.5" customHeight="1">
      <c r="B28" s="101" t="s">
        <v>60</v>
      </c>
      <c r="C28" s="101"/>
      <c r="D28" s="101"/>
      <c r="E28" s="101"/>
      <c r="F28" s="101"/>
      <c r="G28" s="101"/>
      <c r="H28" s="101"/>
      <c r="I28" s="101"/>
    </row>
  </sheetData>
  <sheetProtection/>
  <mergeCells count="9">
    <mergeCell ref="B28:I28"/>
    <mergeCell ref="F4:I4"/>
    <mergeCell ref="B25:I25"/>
    <mergeCell ref="B19:I19"/>
    <mergeCell ref="B21:I21"/>
    <mergeCell ref="H8:I8"/>
    <mergeCell ref="H10:I10"/>
    <mergeCell ref="B15:I15"/>
    <mergeCell ref="B6:E6"/>
  </mergeCells>
  <printOptions/>
  <pageMargins left="0.7874015748031497" right="0.3937007874015748" top="0.984251968503937" bottom="0.787401574803149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4"/>
  </sheetPr>
  <dimension ref="B1:N33"/>
  <sheetViews>
    <sheetView showGridLines="0" zoomScalePageLayoutView="0" workbookViewId="0" topLeftCell="A16">
      <selection activeCell="D17" sqref="D17:J17"/>
    </sheetView>
  </sheetViews>
  <sheetFormatPr defaultColWidth="9.00390625" defaultRowHeight="13.5"/>
  <cols>
    <col min="1" max="1" width="1.625" style="5" customWidth="1"/>
    <col min="2" max="2" width="3.125" style="42" customWidth="1"/>
    <col min="3" max="3" width="3.625" style="42" customWidth="1"/>
    <col min="4" max="4" width="1.625" style="42" customWidth="1"/>
    <col min="5" max="5" width="16.125" style="5" customWidth="1"/>
    <col min="6" max="6" width="1.625" style="5" customWidth="1"/>
    <col min="7" max="9" width="18.125" style="5" customWidth="1"/>
    <col min="10" max="10" width="9.625" style="5" customWidth="1"/>
    <col min="11" max="16384" width="9.00390625" style="5" customWidth="1"/>
  </cols>
  <sheetData>
    <row r="1" spans="2:12" ht="27" customHeight="1">
      <c r="B1" s="111" t="s">
        <v>85</v>
      </c>
      <c r="C1" s="111"/>
      <c r="D1" s="111"/>
      <c r="E1" s="111"/>
      <c r="F1" s="111"/>
      <c r="G1" s="111"/>
      <c r="H1" s="111"/>
      <c r="I1" s="111"/>
      <c r="J1" s="111"/>
      <c r="K1" s="41"/>
      <c r="L1" s="41"/>
    </row>
    <row r="2" spans="5:12" ht="14.25">
      <c r="E2" s="42"/>
      <c r="F2" s="42"/>
      <c r="G2" s="42"/>
      <c r="H2" s="42"/>
      <c r="I2" s="42"/>
      <c r="J2" s="42"/>
      <c r="K2" s="42"/>
      <c r="L2" s="42"/>
    </row>
    <row r="3" spans="2:7" ht="18" customHeight="1">
      <c r="B3" s="43" t="s">
        <v>82</v>
      </c>
      <c r="C3" s="105" t="s">
        <v>83</v>
      </c>
      <c r="D3" s="105"/>
      <c r="E3" s="105"/>
      <c r="F3" s="105"/>
      <c r="G3" s="105"/>
    </row>
    <row r="4" ht="9.75" customHeight="1"/>
    <row r="5" spans="3:14" ht="39.75" customHeight="1">
      <c r="C5" s="68" t="s">
        <v>84</v>
      </c>
      <c r="D5" s="112" t="s">
        <v>97</v>
      </c>
      <c r="E5" s="112"/>
      <c r="F5" s="112"/>
      <c r="G5" s="112"/>
      <c r="H5" s="112"/>
      <c r="I5" s="112"/>
      <c r="J5" s="112"/>
      <c r="K5" s="44"/>
      <c r="L5" s="44"/>
      <c r="M5" s="44"/>
      <c r="N5" s="44"/>
    </row>
    <row r="6" spans="3:14" ht="39.75" customHeight="1">
      <c r="C6" s="68" t="s">
        <v>105</v>
      </c>
      <c r="D6" s="112" t="s">
        <v>106</v>
      </c>
      <c r="E6" s="112"/>
      <c r="F6" s="112"/>
      <c r="G6" s="112"/>
      <c r="H6" s="112"/>
      <c r="I6" s="112"/>
      <c r="J6" s="112"/>
      <c r="K6" s="40"/>
      <c r="L6" s="40"/>
      <c r="M6" s="40"/>
      <c r="N6" s="40"/>
    </row>
    <row r="7" spans="4:14" ht="18" customHeight="1">
      <c r="D7" s="105"/>
      <c r="E7" s="105"/>
      <c r="F7" s="105"/>
      <c r="G7" s="105"/>
      <c r="H7" s="105"/>
      <c r="I7" s="105"/>
      <c r="J7" s="105"/>
      <c r="K7" s="40"/>
      <c r="L7" s="40"/>
      <c r="M7" s="40"/>
      <c r="N7" s="40"/>
    </row>
    <row r="8" ht="18" customHeight="1"/>
    <row r="9" spans="2:7" ht="18" customHeight="1">
      <c r="B9" s="43" t="s">
        <v>95</v>
      </c>
      <c r="C9" s="105" t="s">
        <v>96</v>
      </c>
      <c r="D9" s="105"/>
      <c r="E9" s="105"/>
      <c r="F9" s="105"/>
      <c r="G9" s="105"/>
    </row>
    <row r="10" spans="2:7" ht="9.75" customHeight="1">
      <c r="B10" s="43"/>
      <c r="C10" s="40"/>
      <c r="D10" s="40"/>
      <c r="E10" s="40"/>
      <c r="F10" s="40"/>
      <c r="G10" s="40"/>
    </row>
    <row r="11" spans="5:9" ht="18" customHeight="1">
      <c r="E11" s="40" t="s">
        <v>107</v>
      </c>
      <c r="F11" s="40"/>
      <c r="G11" s="105"/>
      <c r="H11" s="105"/>
      <c r="I11" s="105"/>
    </row>
    <row r="12" spans="5:6" ht="18" customHeight="1">
      <c r="E12" s="5" t="s">
        <v>108</v>
      </c>
      <c r="F12" s="40"/>
    </row>
    <row r="13" spans="5:9" ht="18" customHeight="1">
      <c r="E13" s="40" t="s">
        <v>109</v>
      </c>
      <c r="F13" s="40"/>
      <c r="G13" s="105"/>
      <c r="H13" s="105"/>
      <c r="I13" s="105"/>
    </row>
    <row r="14" ht="18" customHeight="1"/>
    <row r="15" spans="3:10" ht="39.75" customHeight="1">
      <c r="C15" s="68" t="s">
        <v>110</v>
      </c>
      <c r="D15" s="113" t="s">
        <v>111</v>
      </c>
      <c r="E15" s="113"/>
      <c r="F15" s="113"/>
      <c r="G15" s="113"/>
      <c r="H15" s="113"/>
      <c r="I15" s="113"/>
      <c r="J15" s="113"/>
    </row>
    <row r="16" spans="3:10" ht="39.75" customHeight="1">
      <c r="C16" s="68" t="s">
        <v>105</v>
      </c>
      <c r="D16" s="112" t="s">
        <v>147</v>
      </c>
      <c r="E16" s="112"/>
      <c r="F16" s="112"/>
      <c r="G16" s="112"/>
      <c r="H16" s="112"/>
      <c r="I16" s="112"/>
      <c r="J16" s="112"/>
    </row>
    <row r="17" spans="4:10" ht="18" customHeight="1">
      <c r="D17" s="105"/>
      <c r="E17" s="105"/>
      <c r="F17" s="105"/>
      <c r="G17" s="105"/>
      <c r="H17" s="105"/>
      <c r="I17" s="105"/>
      <c r="J17" s="105"/>
    </row>
    <row r="18" spans="4:10" ht="18" customHeight="1">
      <c r="D18" s="105"/>
      <c r="E18" s="105"/>
      <c r="F18" s="105"/>
      <c r="G18" s="105"/>
      <c r="H18" s="105"/>
      <c r="I18" s="105"/>
      <c r="J18" s="105"/>
    </row>
    <row r="19" spans="4:10" ht="18" customHeight="1">
      <c r="D19" s="105"/>
      <c r="E19" s="105"/>
      <c r="F19" s="105"/>
      <c r="G19" s="105"/>
      <c r="H19" s="105"/>
      <c r="I19" s="105"/>
      <c r="J19" s="105"/>
    </row>
    <row r="20" spans="4:10" ht="18" customHeight="1">
      <c r="D20" s="105"/>
      <c r="E20" s="105"/>
      <c r="F20" s="105"/>
      <c r="G20" s="105"/>
      <c r="H20" s="105"/>
      <c r="I20" s="105"/>
      <c r="J20" s="105"/>
    </row>
    <row r="23" spans="2:7" ht="14.25">
      <c r="B23" s="43" t="s">
        <v>112</v>
      </c>
      <c r="C23" s="105" t="s">
        <v>86</v>
      </c>
      <c r="D23" s="105"/>
      <c r="E23" s="105"/>
      <c r="F23" s="105"/>
      <c r="G23" s="105"/>
    </row>
    <row r="25" ht="19.5" customHeight="1">
      <c r="I25" s="6" t="s">
        <v>23</v>
      </c>
    </row>
    <row r="26" spans="4:10" ht="27" customHeight="1">
      <c r="D26" s="45"/>
      <c r="E26" s="46"/>
      <c r="F26" s="47"/>
      <c r="G26" s="9" t="s">
        <v>24</v>
      </c>
      <c r="H26" s="9" t="s">
        <v>25</v>
      </c>
      <c r="I26" s="9" t="s">
        <v>26</v>
      </c>
      <c r="J26" s="14"/>
    </row>
    <row r="27" spans="4:10" ht="27" customHeight="1">
      <c r="D27" s="48"/>
      <c r="E27" s="49"/>
      <c r="F27" s="50"/>
      <c r="G27" s="51">
        <v>20000</v>
      </c>
      <c r="H27" s="28" t="s">
        <v>68</v>
      </c>
      <c r="I27" s="9"/>
      <c r="J27" s="14"/>
    </row>
    <row r="28" spans="4:10" ht="27" customHeight="1">
      <c r="D28" s="52"/>
      <c r="E28" s="53" t="s">
        <v>27</v>
      </c>
      <c r="F28" s="54"/>
      <c r="G28" s="51"/>
      <c r="H28" s="8"/>
      <c r="I28" s="9"/>
      <c r="J28" s="14"/>
    </row>
    <row r="29" spans="4:10" ht="27" customHeight="1">
      <c r="D29" s="55"/>
      <c r="E29" s="56"/>
      <c r="F29" s="57"/>
      <c r="G29" s="51"/>
      <c r="H29" s="9"/>
      <c r="I29" s="9"/>
      <c r="J29" s="14"/>
    </row>
    <row r="30" spans="4:10" ht="27" customHeight="1">
      <c r="D30" s="48"/>
      <c r="E30" s="49"/>
      <c r="F30" s="58"/>
      <c r="G30" s="51"/>
      <c r="H30" s="28"/>
      <c r="I30" s="9"/>
      <c r="J30" s="14"/>
    </row>
    <row r="31" spans="4:10" ht="27" customHeight="1">
      <c r="D31" s="52"/>
      <c r="E31" s="53" t="s">
        <v>28</v>
      </c>
      <c r="F31" s="54"/>
      <c r="G31" s="51"/>
      <c r="H31" s="28"/>
      <c r="I31" s="9"/>
      <c r="J31" s="14"/>
    </row>
    <row r="32" spans="4:10" ht="27" customHeight="1">
      <c r="D32" s="55"/>
      <c r="E32" s="56"/>
      <c r="F32" s="57"/>
      <c r="G32" s="51"/>
      <c r="H32" s="9"/>
      <c r="I32" s="9"/>
      <c r="J32" s="14"/>
    </row>
    <row r="33" spans="4:10" ht="27" customHeight="1">
      <c r="D33" s="45"/>
      <c r="E33" s="46" t="s">
        <v>87</v>
      </c>
      <c r="F33" s="59"/>
      <c r="G33" s="60">
        <f>SUM(G27:G32)</f>
        <v>20000</v>
      </c>
      <c r="H33" s="9"/>
      <c r="I33" s="9"/>
      <c r="J33" s="14"/>
    </row>
  </sheetData>
  <sheetProtection/>
  <mergeCells count="15">
    <mergeCell ref="G13:I13"/>
    <mergeCell ref="D19:J19"/>
    <mergeCell ref="D20:J20"/>
    <mergeCell ref="C9:G9"/>
    <mergeCell ref="G11:I11"/>
    <mergeCell ref="D7:J7"/>
    <mergeCell ref="B1:J1"/>
    <mergeCell ref="C3:G3"/>
    <mergeCell ref="D5:J5"/>
    <mergeCell ref="D6:J6"/>
    <mergeCell ref="C23:G23"/>
    <mergeCell ref="D15:J15"/>
    <mergeCell ref="D16:J16"/>
    <mergeCell ref="D17:J17"/>
    <mergeCell ref="D18:J18"/>
  </mergeCells>
  <printOptions/>
  <pageMargins left="0.7874015748031497" right="0.3937007874015748" top="0.984251968503937"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4"/>
  </sheetPr>
  <dimension ref="B2:P28"/>
  <sheetViews>
    <sheetView showGridLines="0" zoomScalePageLayoutView="0" workbookViewId="0" topLeftCell="A7">
      <selection activeCell="C27" sqref="C27"/>
    </sheetView>
  </sheetViews>
  <sheetFormatPr defaultColWidth="9.00390625" defaultRowHeight="13.5"/>
  <cols>
    <col min="1" max="2" width="1.625" style="5" customWidth="1"/>
    <col min="3" max="3" width="15.625" style="5" customWidth="1"/>
    <col min="4" max="4" width="1.625" style="5" customWidth="1"/>
    <col min="5" max="8" width="16.625" style="5" customWidth="1"/>
    <col min="9" max="16384" width="9.00390625" style="5" customWidth="1"/>
  </cols>
  <sheetData>
    <row r="2" spans="3:8" ht="21">
      <c r="C2" s="111" t="s">
        <v>73</v>
      </c>
      <c r="D2" s="111"/>
      <c r="E2" s="111"/>
      <c r="F2" s="111"/>
      <c r="G2" s="111"/>
      <c r="H2" s="111"/>
    </row>
    <row r="5" ht="14.25">
      <c r="C5" s="5" t="s">
        <v>31</v>
      </c>
    </row>
    <row r="6" ht="15.75" customHeight="1">
      <c r="H6" s="6" t="s">
        <v>23</v>
      </c>
    </row>
    <row r="7" spans="2:16" ht="30" customHeight="1">
      <c r="B7" s="61"/>
      <c r="C7" s="46" t="s">
        <v>88</v>
      </c>
      <c r="D7" s="47"/>
      <c r="E7" s="9" t="s">
        <v>33</v>
      </c>
      <c r="F7" s="8" t="s">
        <v>74</v>
      </c>
      <c r="G7" s="9" t="s">
        <v>35</v>
      </c>
      <c r="H7" s="9" t="s">
        <v>36</v>
      </c>
      <c r="P7" s="14"/>
    </row>
    <row r="8" spans="2:16" ht="30" customHeight="1">
      <c r="B8" s="61"/>
      <c r="C8" s="46" t="s">
        <v>68</v>
      </c>
      <c r="D8" s="47"/>
      <c r="E8" s="51">
        <v>20000</v>
      </c>
      <c r="F8" s="51">
        <v>20000</v>
      </c>
      <c r="G8" s="62">
        <f aca="true" t="shared" si="0" ref="G8:G13">IF(AND(E8="",F8=""),"",E8-F8)</f>
        <v>0</v>
      </c>
      <c r="H8" s="9"/>
      <c r="P8" s="14"/>
    </row>
    <row r="9" spans="2:16" ht="30" customHeight="1">
      <c r="B9" s="61"/>
      <c r="C9" s="46"/>
      <c r="D9" s="59"/>
      <c r="E9" s="51"/>
      <c r="F9" s="60"/>
      <c r="G9" s="51">
        <f t="shared" si="0"/>
      </c>
      <c r="H9" s="9"/>
      <c r="P9" s="14"/>
    </row>
    <row r="10" spans="2:16" ht="30" customHeight="1">
      <c r="B10" s="61"/>
      <c r="C10" s="46"/>
      <c r="D10" s="47"/>
      <c r="E10" s="62"/>
      <c r="F10" s="62"/>
      <c r="G10" s="62">
        <f t="shared" si="0"/>
      </c>
      <c r="H10" s="9"/>
      <c r="P10" s="14"/>
    </row>
    <row r="11" spans="2:16" ht="30" customHeight="1">
      <c r="B11" s="61"/>
      <c r="C11" s="46"/>
      <c r="D11" s="47"/>
      <c r="E11" s="62"/>
      <c r="F11" s="62"/>
      <c r="G11" s="62">
        <f t="shared" si="0"/>
      </c>
      <c r="H11" s="9"/>
      <c r="P11" s="14"/>
    </row>
    <row r="12" spans="2:16" ht="30" customHeight="1">
      <c r="B12" s="61"/>
      <c r="C12" s="46"/>
      <c r="D12" s="47"/>
      <c r="E12" s="62"/>
      <c r="F12" s="62"/>
      <c r="G12" s="62">
        <f t="shared" si="0"/>
      </c>
      <c r="H12" s="9"/>
      <c r="P12" s="14"/>
    </row>
    <row r="13" spans="2:16" ht="30" customHeight="1">
      <c r="B13" s="61"/>
      <c r="C13" s="46"/>
      <c r="D13" s="47"/>
      <c r="E13" s="62"/>
      <c r="F13" s="62"/>
      <c r="G13" s="62">
        <f t="shared" si="0"/>
      </c>
      <c r="H13" s="9"/>
      <c r="P13" s="14"/>
    </row>
    <row r="14" spans="2:16" ht="30" customHeight="1">
      <c r="B14" s="61"/>
      <c r="C14" s="46" t="s">
        <v>87</v>
      </c>
      <c r="D14" s="47"/>
      <c r="E14" s="60">
        <f>SUM(E8:E13)</f>
        <v>20000</v>
      </c>
      <c r="F14" s="60">
        <f>SUM(F8:F13)</f>
        <v>20000</v>
      </c>
      <c r="G14" s="60">
        <f>SUM(G8:G13)</f>
        <v>0</v>
      </c>
      <c r="H14" s="9"/>
      <c r="P14" s="14"/>
    </row>
    <row r="16" ht="30" customHeight="1"/>
    <row r="17" ht="14.25">
      <c r="C17" s="5" t="s">
        <v>0</v>
      </c>
    </row>
    <row r="19" spans="2:16" ht="30" customHeight="1">
      <c r="B19" s="61"/>
      <c r="C19" s="63" t="s">
        <v>32</v>
      </c>
      <c r="D19" s="47"/>
      <c r="E19" s="9" t="s">
        <v>33</v>
      </c>
      <c r="F19" s="8" t="s">
        <v>74</v>
      </c>
      <c r="G19" s="9" t="s">
        <v>35</v>
      </c>
      <c r="H19" s="9" t="s">
        <v>36</v>
      </c>
      <c r="P19" s="14"/>
    </row>
    <row r="20" spans="2:16" ht="30" customHeight="1">
      <c r="B20" s="61"/>
      <c r="C20" s="46" t="s">
        <v>98</v>
      </c>
      <c r="D20" s="59"/>
      <c r="E20" s="51">
        <v>20000</v>
      </c>
      <c r="F20" s="51">
        <v>20000</v>
      </c>
      <c r="G20" s="67">
        <f aca="true" t="shared" si="1" ref="G20:G25">IF(AND(E20="",F20=""),"",E20-F20)</f>
        <v>0</v>
      </c>
      <c r="H20" s="9"/>
      <c r="P20" s="14"/>
    </row>
    <row r="21" spans="2:16" ht="30" customHeight="1">
      <c r="B21" s="61"/>
      <c r="C21" s="46"/>
      <c r="D21" s="59"/>
      <c r="E21" s="51"/>
      <c r="F21" s="51"/>
      <c r="G21" s="64">
        <f t="shared" si="1"/>
      </c>
      <c r="H21" s="9"/>
      <c r="P21" s="14"/>
    </row>
    <row r="22" spans="2:16" ht="30" customHeight="1">
      <c r="B22" s="61"/>
      <c r="C22" s="46"/>
      <c r="D22" s="59"/>
      <c r="E22" s="51"/>
      <c r="F22" s="51"/>
      <c r="G22" s="64">
        <f t="shared" si="1"/>
      </c>
      <c r="H22" s="9"/>
      <c r="P22" s="14"/>
    </row>
    <row r="23" spans="2:16" ht="30" customHeight="1">
      <c r="B23" s="61"/>
      <c r="C23" s="46"/>
      <c r="D23" s="59"/>
      <c r="E23" s="51"/>
      <c r="F23" s="51"/>
      <c r="G23" s="64">
        <f t="shared" si="1"/>
      </c>
      <c r="H23" s="9"/>
      <c r="P23" s="14"/>
    </row>
    <row r="24" spans="2:16" ht="30" customHeight="1">
      <c r="B24" s="61"/>
      <c r="C24" s="46"/>
      <c r="D24" s="59"/>
      <c r="E24" s="51"/>
      <c r="F24" s="51"/>
      <c r="G24" s="64">
        <f t="shared" si="1"/>
      </c>
      <c r="H24" s="9"/>
      <c r="P24" s="14"/>
    </row>
    <row r="25" spans="2:16" ht="30" customHeight="1">
      <c r="B25" s="61"/>
      <c r="C25" s="46"/>
      <c r="D25" s="59"/>
      <c r="E25" s="51"/>
      <c r="F25" s="62"/>
      <c r="G25" s="64">
        <f t="shared" si="1"/>
      </c>
      <c r="H25" s="65"/>
      <c r="P25" s="14"/>
    </row>
    <row r="26" spans="2:16" ht="30" customHeight="1">
      <c r="B26" s="61"/>
      <c r="C26" s="46"/>
      <c r="D26" s="59"/>
      <c r="E26" s="51"/>
      <c r="F26" s="62"/>
      <c r="G26" s="64"/>
      <c r="H26" s="9"/>
      <c r="P26" s="14"/>
    </row>
    <row r="27" spans="2:16" ht="30" customHeight="1">
      <c r="B27" s="61"/>
      <c r="C27" s="46"/>
      <c r="D27" s="59"/>
      <c r="E27" s="62"/>
      <c r="F27" s="62"/>
      <c r="G27" s="64"/>
      <c r="H27" s="9"/>
      <c r="P27" s="14"/>
    </row>
    <row r="28" spans="2:16" ht="30" customHeight="1">
      <c r="B28" s="61"/>
      <c r="C28" s="46" t="s">
        <v>87</v>
      </c>
      <c r="D28" s="47"/>
      <c r="E28" s="60">
        <f>SUM(E20:E27)</f>
        <v>20000</v>
      </c>
      <c r="F28" s="66">
        <f>SUM(F20:F27)</f>
        <v>20000</v>
      </c>
      <c r="G28" s="67">
        <f>SUM(G20:G27)</f>
        <v>0</v>
      </c>
      <c r="H28" s="9"/>
      <c r="P28" s="14"/>
    </row>
  </sheetData>
  <sheetProtection/>
  <mergeCells count="1">
    <mergeCell ref="C2:H2"/>
  </mergeCells>
  <printOptions/>
  <pageMargins left="0.984251968503937" right="0.3937007874015748" top="0.984251968503937"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4"/>
  </sheetPr>
  <dimension ref="A1:K21"/>
  <sheetViews>
    <sheetView showGridLines="0" zoomScalePageLayoutView="0" workbookViewId="0" topLeftCell="A1">
      <pane xSplit="14925" topLeftCell="L1" activePane="topLeft" state="split"/>
      <selection pane="topLeft" activeCell="B11" sqref="B11:I11"/>
      <selection pane="topRight" activeCell="F26" sqref="F26"/>
    </sheetView>
  </sheetViews>
  <sheetFormatPr defaultColWidth="9.00390625" defaultRowHeight="13.5"/>
  <cols>
    <col min="1" max="1" width="1.625" style="5" customWidth="1"/>
    <col min="2" max="2" width="2.625" style="5" customWidth="1"/>
    <col min="3" max="3" width="7.50390625" style="5" customWidth="1"/>
    <col min="4" max="4" width="21.50390625" style="5" customWidth="1"/>
    <col min="5" max="6" width="13.625" style="5" customWidth="1"/>
    <col min="7" max="7" width="10.625" style="5" customWidth="1"/>
    <col min="8" max="8" width="8.125" style="5" customWidth="1"/>
    <col min="9" max="9" width="4.50390625" style="5" customWidth="1"/>
    <col min="10" max="14" width="13.625" style="5" customWidth="1"/>
    <col min="15" max="15" width="6.75390625" style="5" customWidth="1"/>
    <col min="16" max="16" width="9.00390625" style="5" customWidth="1"/>
    <col min="17" max="21" width="13.25390625" style="5" customWidth="1"/>
    <col min="22" max="30" width="9.00390625" style="5" customWidth="1"/>
    <col min="31" max="31" width="10.25390625" style="5" customWidth="1"/>
    <col min="32" max="32" width="10.125" style="5" customWidth="1"/>
    <col min="33" max="35" width="9.00390625" style="5" customWidth="1"/>
    <col min="36" max="36" width="14.875" style="5" customWidth="1"/>
    <col min="37" max="39" width="13.625" style="5" customWidth="1"/>
    <col min="40" max="40" width="9.00390625" style="5" customWidth="1"/>
    <col min="41" max="44" width="13.625" style="5" customWidth="1"/>
    <col min="45" max="45" width="12.875" style="5" customWidth="1"/>
    <col min="46" max="49" width="9.00390625" style="5" customWidth="1"/>
    <col min="50" max="50" width="9.375" style="5" bestFit="1" customWidth="1"/>
    <col min="51" max="51" width="10.75390625" style="5" customWidth="1"/>
    <col min="52" max="60" width="9.00390625" style="5" customWidth="1"/>
    <col min="61" max="62" width="10.25390625" style="5" customWidth="1"/>
    <col min="63" max="65" width="9.00390625" style="5" customWidth="1"/>
    <col min="66" max="69" width="13.625" style="5" customWidth="1"/>
    <col min="70" max="70" width="9.00390625" style="5" customWidth="1"/>
    <col min="71" max="71" width="16.25390625" style="5" customWidth="1"/>
    <col min="72" max="75" width="13.625" style="5" customWidth="1"/>
    <col min="76" max="79" width="9.00390625" style="5" customWidth="1"/>
    <col min="80" max="80" width="9.375" style="5" bestFit="1" customWidth="1"/>
    <col min="81" max="82" width="10.25390625" style="5" customWidth="1"/>
    <col min="83" max="90" width="9.00390625" style="5" customWidth="1"/>
    <col min="91" max="92" width="10.25390625" style="5" customWidth="1"/>
    <col min="93" max="95" width="9.00390625" style="5" customWidth="1"/>
    <col min="96" max="99" width="13.625" style="5" customWidth="1"/>
    <col min="100" max="100" width="9.00390625" style="5" customWidth="1"/>
    <col min="101" max="101" width="14.875" style="5" customWidth="1"/>
    <col min="102" max="105" width="13.625" style="5" customWidth="1"/>
    <col min="106" max="110" width="9.00390625" style="5" customWidth="1"/>
    <col min="111" max="112" width="10.25390625" style="5" customWidth="1"/>
    <col min="113" max="16384" width="9.00390625" style="5" customWidth="1"/>
  </cols>
  <sheetData>
    <row r="1" spans="2:4" ht="14.25">
      <c r="B1" s="105" t="s">
        <v>75</v>
      </c>
      <c r="C1" s="105"/>
      <c r="D1" s="105"/>
    </row>
    <row r="2" spans="7:11" ht="14.25">
      <c r="G2" s="121">
        <v>40560</v>
      </c>
      <c r="H2" s="121"/>
      <c r="I2" s="121"/>
      <c r="J2" s="38"/>
      <c r="K2" s="38"/>
    </row>
    <row r="3" spans="2:5" ht="14.25">
      <c r="B3" s="114" t="s">
        <v>113</v>
      </c>
      <c r="C3" s="114"/>
      <c r="D3" s="114"/>
      <c r="E3" s="114"/>
    </row>
    <row r="4" ht="14.25">
      <c r="B4" s="5" t="s">
        <v>12</v>
      </c>
    </row>
    <row r="6" spans="1:11" ht="21.75" customHeight="1">
      <c r="A6" s="14"/>
      <c r="F6" s="16" t="s">
        <v>13</v>
      </c>
      <c r="G6" s="115"/>
      <c r="H6" s="115"/>
      <c r="I6" s="115"/>
      <c r="J6" s="14"/>
      <c r="K6" s="14"/>
    </row>
    <row r="7" spans="1:11" ht="21.75" customHeight="1">
      <c r="A7" s="14"/>
      <c r="F7" s="16" t="s">
        <v>14</v>
      </c>
      <c r="G7" s="115"/>
      <c r="H7" s="115"/>
      <c r="I7" s="115"/>
      <c r="J7" s="14"/>
      <c r="K7" s="14"/>
    </row>
    <row r="8" spans="1:10" ht="21.75" customHeight="1">
      <c r="A8" s="39"/>
      <c r="F8" s="35" t="s">
        <v>15</v>
      </c>
      <c r="G8" s="116"/>
      <c r="H8" s="117"/>
      <c r="I8" s="118"/>
      <c r="J8" s="14"/>
    </row>
    <row r="11" spans="2:9" ht="19.5" customHeight="1">
      <c r="B11" s="120" t="s">
        <v>120</v>
      </c>
      <c r="C11" s="120"/>
      <c r="D11" s="120"/>
      <c r="E11" s="120"/>
      <c r="F11" s="120"/>
      <c r="G11" s="120"/>
      <c r="H11" s="120"/>
      <c r="I11" s="120"/>
    </row>
    <row r="14" spans="3:9" ht="14.25">
      <c r="C14" s="119">
        <v>40308</v>
      </c>
      <c r="D14" s="119"/>
      <c r="E14" s="105" t="s">
        <v>146</v>
      </c>
      <c r="F14" s="105"/>
      <c r="G14" s="105"/>
      <c r="H14" s="105"/>
      <c r="I14" s="37"/>
    </row>
    <row r="16" spans="3:9" ht="14.25">
      <c r="C16" s="114" t="s">
        <v>16</v>
      </c>
      <c r="D16" s="114"/>
      <c r="E16" s="114"/>
      <c r="F16" s="114"/>
      <c r="G16" s="114"/>
      <c r="H16" s="114"/>
      <c r="I16" s="114"/>
    </row>
    <row r="19" spans="3:4" ht="14.25">
      <c r="C19" s="5">
        <v>1</v>
      </c>
      <c r="D19" s="5" t="s">
        <v>2</v>
      </c>
    </row>
    <row r="21" spans="3:4" ht="14.25">
      <c r="C21" s="5">
        <v>2</v>
      </c>
      <c r="D21" s="5" t="s">
        <v>17</v>
      </c>
    </row>
  </sheetData>
  <sheetProtection/>
  <mergeCells count="10">
    <mergeCell ref="B1:D1"/>
    <mergeCell ref="B11:I11"/>
    <mergeCell ref="G2:I2"/>
    <mergeCell ref="B3:E3"/>
    <mergeCell ref="C16:I16"/>
    <mergeCell ref="G6:I6"/>
    <mergeCell ref="G7:I7"/>
    <mergeCell ref="G8:I8"/>
    <mergeCell ref="E14:H14"/>
    <mergeCell ref="C14:D14"/>
  </mergeCells>
  <printOptions/>
  <pageMargins left="0.7874015748031497" right="0.3937007874015748" top="0.984251968503937" bottom="0.98425196850393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12"/>
  </sheetPr>
  <dimension ref="B2:I19"/>
  <sheetViews>
    <sheetView showGridLines="0" zoomScalePageLayoutView="0" workbookViewId="0" topLeftCell="A1">
      <selection activeCell="G10" sqref="G10"/>
    </sheetView>
  </sheetViews>
  <sheetFormatPr defaultColWidth="9.00390625" defaultRowHeight="13.5"/>
  <cols>
    <col min="1" max="1" width="1.625" style="1" customWidth="1"/>
    <col min="2" max="2" width="9.00390625" style="1" customWidth="1"/>
    <col min="3" max="6" width="13.75390625" style="1" customWidth="1"/>
    <col min="7" max="7" width="14.625" style="1" customWidth="1"/>
    <col min="8" max="8" width="8.125" style="1" customWidth="1"/>
    <col min="9" max="9" width="3.50390625" style="1" customWidth="1"/>
    <col min="10" max="10" width="1.37890625" style="1" customWidth="1"/>
    <col min="11" max="12" width="13.00390625" style="1" customWidth="1"/>
    <col min="13" max="16384" width="9.00390625" style="1" customWidth="1"/>
  </cols>
  <sheetData>
    <row r="2" ht="19.5" customHeight="1">
      <c r="B2" s="1" t="s">
        <v>48</v>
      </c>
    </row>
    <row r="3" spans="7:9" ht="19.5" customHeight="1">
      <c r="G3" s="100">
        <v>40448</v>
      </c>
      <c r="H3" s="100"/>
      <c r="I3" s="100"/>
    </row>
    <row r="4" spans="2:5" ht="19.5" customHeight="1">
      <c r="B4" s="102" t="s">
        <v>113</v>
      </c>
      <c r="C4" s="102"/>
      <c r="D4" s="102"/>
      <c r="E4" s="102"/>
    </row>
    <row r="5" ht="19.5" customHeight="1">
      <c r="B5" s="1" t="s">
        <v>12</v>
      </c>
    </row>
    <row r="6" ht="19.5" customHeight="1"/>
    <row r="7" spans="6:9" ht="24.75" customHeight="1">
      <c r="F7" s="2" t="s">
        <v>13</v>
      </c>
      <c r="G7" s="103"/>
      <c r="H7" s="103"/>
      <c r="I7" s="103"/>
    </row>
    <row r="8" spans="6:9" ht="24.75" customHeight="1">
      <c r="F8" s="2" t="s">
        <v>14</v>
      </c>
      <c r="G8" s="103"/>
      <c r="H8" s="103"/>
      <c r="I8" s="103"/>
    </row>
    <row r="9" spans="6:9" ht="24.75" customHeight="1">
      <c r="F9" s="3" t="s">
        <v>15</v>
      </c>
      <c r="G9" s="103"/>
      <c r="H9" s="103"/>
      <c r="I9" s="103"/>
    </row>
    <row r="11" ht="37.5" customHeight="1"/>
    <row r="12" spans="2:9" ht="19.5" customHeight="1">
      <c r="B12" s="101" t="s">
        <v>121</v>
      </c>
      <c r="C12" s="101"/>
      <c r="D12" s="101"/>
      <c r="E12" s="101"/>
      <c r="F12" s="101"/>
      <c r="G12" s="101"/>
      <c r="H12" s="101"/>
      <c r="I12" s="101"/>
    </row>
    <row r="15" spans="2:9" ht="19.5" customHeight="1">
      <c r="B15" s="99" t="s">
        <v>137</v>
      </c>
      <c r="C15" s="99"/>
      <c r="D15" s="99"/>
      <c r="E15" s="99"/>
      <c r="F15" s="99"/>
      <c r="G15" s="99"/>
      <c r="H15" s="99"/>
      <c r="I15" s="99"/>
    </row>
    <row r="16" spans="2:9" ht="19.5" customHeight="1">
      <c r="B16" s="4"/>
      <c r="C16" s="4"/>
      <c r="D16" s="4"/>
      <c r="E16" s="4"/>
      <c r="F16" s="4"/>
      <c r="G16" s="4"/>
      <c r="H16" s="4"/>
      <c r="I16" s="4"/>
    </row>
    <row r="17" spans="2:9" ht="19.5" customHeight="1">
      <c r="B17" s="99" t="s">
        <v>134</v>
      </c>
      <c r="C17" s="99"/>
      <c r="D17" s="99"/>
      <c r="E17" s="99"/>
      <c r="F17" s="99"/>
      <c r="G17" s="99"/>
      <c r="H17" s="99"/>
      <c r="I17" s="99"/>
    </row>
    <row r="18" spans="2:9" ht="17.25">
      <c r="B18" s="4"/>
      <c r="C18" s="4"/>
      <c r="D18" s="4"/>
      <c r="E18" s="4"/>
      <c r="F18" s="4"/>
      <c r="G18" s="4"/>
      <c r="H18" s="4"/>
      <c r="I18" s="4"/>
    </row>
    <row r="19" spans="2:9" ht="17.25">
      <c r="B19" s="99"/>
      <c r="C19" s="99"/>
      <c r="D19" s="99"/>
      <c r="E19" s="99"/>
      <c r="F19" s="99"/>
      <c r="G19" s="99"/>
      <c r="H19" s="99"/>
      <c r="I19" s="99"/>
    </row>
  </sheetData>
  <sheetProtection/>
  <mergeCells count="9">
    <mergeCell ref="B19:I19"/>
    <mergeCell ref="G3:I3"/>
    <mergeCell ref="B12:I12"/>
    <mergeCell ref="B4:E4"/>
    <mergeCell ref="B15:I15"/>
    <mergeCell ref="G7:I7"/>
    <mergeCell ref="G8:I8"/>
    <mergeCell ref="G9:I9"/>
    <mergeCell ref="B17:I17"/>
  </mergeCells>
  <printOptions/>
  <pageMargins left="0.7874015748031497" right="0.3937007874015748" top="0.984251968503937" bottom="0.984251968503937" header="0.5118110236220472" footer="0.5118110236220472"/>
  <pageSetup horizontalDpi="600" verticalDpi="600" orientation="portrait" paperSize="9" scale="96" r:id="rId2"/>
  <drawing r:id="rId1"/>
</worksheet>
</file>

<file path=xl/worksheets/sheet9.xml><?xml version="1.0" encoding="utf-8"?>
<worksheet xmlns="http://schemas.openxmlformats.org/spreadsheetml/2006/main" xmlns:r="http://schemas.openxmlformats.org/officeDocument/2006/relationships">
  <sheetPr>
    <tabColor indexed="12"/>
  </sheetPr>
  <dimension ref="B3:G36"/>
  <sheetViews>
    <sheetView showGridLines="0" zoomScalePageLayoutView="0" workbookViewId="0" topLeftCell="A1">
      <selection activeCell="C20" sqref="C20"/>
    </sheetView>
  </sheetViews>
  <sheetFormatPr defaultColWidth="9.00390625" defaultRowHeight="13.5"/>
  <cols>
    <col min="1" max="1" width="1.625" style="5" customWidth="1"/>
    <col min="2" max="2" width="3.625" style="5" customWidth="1"/>
    <col min="3" max="3" width="13.75390625" style="5" customWidth="1"/>
    <col min="4" max="6" width="20.625" style="5" customWidth="1"/>
    <col min="7" max="7" width="6.75390625" style="5" customWidth="1"/>
    <col min="8" max="8" width="8.125" style="5" customWidth="1"/>
    <col min="9" max="9" width="5.375" style="5" customWidth="1"/>
    <col min="10" max="10" width="7.375" style="5" customWidth="1"/>
    <col min="11" max="11" width="6.75390625" style="5" customWidth="1"/>
    <col min="12" max="12" width="9.00390625" style="5" customWidth="1"/>
    <col min="13" max="13" width="13.375" style="5" customWidth="1"/>
    <col min="14" max="14" width="13.125" style="5" customWidth="1"/>
    <col min="15" max="18" width="13.00390625" style="5" customWidth="1"/>
    <col min="19" max="16384" width="9.00390625" style="5" customWidth="1"/>
  </cols>
  <sheetData>
    <row r="3" ht="14.25">
      <c r="B3" s="5" t="s">
        <v>18</v>
      </c>
    </row>
    <row r="5" spans="2:6" ht="27" customHeight="1">
      <c r="B5" s="104" t="s">
        <v>49</v>
      </c>
      <c r="C5" s="104"/>
      <c r="D5" s="104"/>
      <c r="E5" s="104"/>
      <c r="F5" s="104"/>
    </row>
    <row r="7" ht="14.25">
      <c r="B7" s="5" t="s">
        <v>19</v>
      </c>
    </row>
    <row r="8" ht="14.25" customHeight="1"/>
    <row r="9" spans="2:6" ht="39.75" customHeight="1">
      <c r="B9" s="71" t="s">
        <v>20</v>
      </c>
      <c r="C9" s="112" t="s">
        <v>122</v>
      </c>
      <c r="D9" s="112"/>
      <c r="E9" s="112"/>
      <c r="F9" s="112"/>
    </row>
    <row r="10" spans="2:7" ht="24.75" customHeight="1">
      <c r="B10" s="6" t="s">
        <v>100</v>
      </c>
      <c r="C10" s="105" t="s">
        <v>123</v>
      </c>
      <c r="D10" s="105"/>
      <c r="E10" s="105"/>
      <c r="F10" s="105"/>
      <c r="G10" s="105"/>
    </row>
    <row r="13" ht="14.25">
      <c r="B13" s="5" t="s">
        <v>21</v>
      </c>
    </row>
    <row r="15" spans="2:3" ht="24.75" customHeight="1">
      <c r="B15" s="6" t="s">
        <v>20</v>
      </c>
      <c r="C15" s="5" t="s">
        <v>124</v>
      </c>
    </row>
    <row r="16" spans="2:6" ht="24.75" customHeight="1">
      <c r="B16" s="6" t="s">
        <v>46</v>
      </c>
      <c r="C16" s="122" t="s">
        <v>125</v>
      </c>
      <c r="D16" s="122"/>
      <c r="E16" s="122"/>
      <c r="F16" s="122"/>
    </row>
    <row r="17" spans="2:4" ht="24.75" customHeight="1">
      <c r="B17" s="6"/>
      <c r="D17" s="5" t="s">
        <v>126</v>
      </c>
    </row>
    <row r="18" spans="2:3" ht="24.75" customHeight="1">
      <c r="B18" s="6" t="s">
        <v>101</v>
      </c>
      <c r="C18" s="5" t="s">
        <v>67</v>
      </c>
    </row>
    <row r="19" spans="2:3" ht="19.5" customHeight="1">
      <c r="B19" s="6"/>
      <c r="C19" s="5" t="s">
        <v>127</v>
      </c>
    </row>
    <row r="20" spans="2:3" ht="19.5" customHeight="1">
      <c r="B20" s="6"/>
      <c r="C20" s="5" t="s">
        <v>145</v>
      </c>
    </row>
    <row r="21" ht="19.5" customHeight="1">
      <c r="B21" s="6"/>
    </row>
    <row r="22" ht="14.25" customHeight="1"/>
    <row r="24" ht="14.25">
      <c r="B24" s="5" t="s">
        <v>22</v>
      </c>
    </row>
    <row r="26" ht="14.25">
      <c r="F26" s="6" t="s">
        <v>23</v>
      </c>
    </row>
    <row r="27" spans="3:6" ht="27" customHeight="1">
      <c r="C27" s="7"/>
      <c r="D27" s="8" t="s">
        <v>50</v>
      </c>
      <c r="E27" s="8" t="s">
        <v>51</v>
      </c>
      <c r="F27" s="8" t="s">
        <v>52</v>
      </c>
    </row>
    <row r="28" spans="3:6" ht="27" customHeight="1">
      <c r="C28" s="7"/>
      <c r="D28" s="27">
        <v>29000</v>
      </c>
      <c r="E28" s="28" t="s">
        <v>68</v>
      </c>
      <c r="F28" s="9" t="s">
        <v>135</v>
      </c>
    </row>
    <row r="29" spans="3:6" ht="27" customHeight="1">
      <c r="C29" s="83" t="s">
        <v>27</v>
      </c>
      <c r="D29" s="29"/>
      <c r="E29" s="9"/>
      <c r="F29" s="9"/>
    </row>
    <row r="30" spans="3:6" ht="27" customHeight="1">
      <c r="C30" s="12"/>
      <c r="D30" s="29"/>
      <c r="E30" s="9"/>
      <c r="F30" s="9"/>
    </row>
    <row r="31" spans="3:6" ht="27" customHeight="1">
      <c r="C31" s="7"/>
      <c r="D31" s="30">
        <f>D34-D28</f>
        <v>205900</v>
      </c>
      <c r="E31" s="28" t="s">
        <v>69</v>
      </c>
      <c r="F31" s="9"/>
    </row>
    <row r="32" spans="3:6" ht="27" customHeight="1">
      <c r="C32" s="83" t="s">
        <v>28</v>
      </c>
      <c r="D32" s="29"/>
      <c r="E32" s="9"/>
      <c r="F32" s="9"/>
    </row>
    <row r="33" spans="3:6" ht="27" customHeight="1" thickBot="1">
      <c r="C33" s="12"/>
      <c r="D33" s="80"/>
      <c r="E33" s="7"/>
      <c r="F33" s="7"/>
    </row>
    <row r="34" spans="3:6" ht="27" customHeight="1" thickTop="1">
      <c r="C34" s="79" t="s">
        <v>29</v>
      </c>
      <c r="D34" s="82">
        <f>'宿泊野外学習事業計画 ２ '!$D$34</f>
        <v>234900</v>
      </c>
      <c r="E34" s="79"/>
      <c r="F34" s="79"/>
    </row>
    <row r="35" spans="3:6" ht="27" customHeight="1">
      <c r="C35" s="14"/>
      <c r="D35" s="15"/>
      <c r="E35" s="14"/>
      <c r="F35" s="14"/>
    </row>
    <row r="36" spans="3:6" ht="99" customHeight="1">
      <c r="C36" s="14"/>
      <c r="D36" s="15"/>
      <c r="E36" s="14"/>
      <c r="F36" s="14"/>
    </row>
  </sheetData>
  <sheetProtection/>
  <mergeCells count="4">
    <mergeCell ref="B5:F5"/>
    <mergeCell ref="C10:G10"/>
    <mergeCell ref="C16:F16"/>
    <mergeCell ref="C9:F9"/>
  </mergeCells>
  <printOptions/>
  <pageMargins left="0.7874015748031497" right="0.3937007874015748" top="1.1811023622047245"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大野町役場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大野町役場</dc:creator>
  <cp:keywords/>
  <dc:description/>
  <cp:lastModifiedBy>岐阜県総合教育センター</cp:lastModifiedBy>
  <cp:lastPrinted>2010-12-17T06:07:38Z</cp:lastPrinted>
  <dcterms:created xsi:type="dcterms:W3CDTF">2001-04-12T00:56:27Z</dcterms:created>
  <dcterms:modified xsi:type="dcterms:W3CDTF">2011-08-31T06:11:01Z</dcterms:modified>
  <cp:category/>
  <cp:version/>
  <cp:contentType/>
  <cp:contentStatus/>
</cp:coreProperties>
</file>